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20" yWindow="170" windowWidth="10290" windowHeight="8270" tabRatio="696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Merge" sheetId="9" r:id="rId9"/>
  </sheets>
  <definedNames/>
  <calcPr fullCalcOnLoad="1"/>
</workbook>
</file>

<file path=xl/sharedStrings.xml><?xml version="1.0" encoding="utf-8"?>
<sst xmlns="http://schemas.openxmlformats.org/spreadsheetml/2006/main" count="451" uniqueCount="129">
  <si>
    <t>John Elmore</t>
  </si>
  <si>
    <t>Tim Newman</t>
  </si>
  <si>
    <t>Ron Burris</t>
  </si>
  <si>
    <t>Eric 'O Connor</t>
  </si>
  <si>
    <t>Ken Strauss</t>
  </si>
  <si>
    <t>James Taggart</t>
  </si>
  <si>
    <t>Paul Staten</t>
  </si>
  <si>
    <t>Mitchell Kary</t>
  </si>
  <si>
    <t>Al Strelzoff</t>
  </si>
  <si>
    <t>Frank Sisto</t>
  </si>
  <si>
    <t>Arthur Nugent</t>
  </si>
  <si>
    <t>Art King</t>
  </si>
  <si>
    <t>David Hoyt</t>
  </si>
  <si>
    <t>Walter Whitmore</t>
  </si>
  <si>
    <t>Paul Kolojeski</t>
  </si>
  <si>
    <t>Dustin Alan Hoppe</t>
  </si>
  <si>
    <t>David Ferreira</t>
  </si>
  <si>
    <t>Shrikrishna Patil</t>
  </si>
  <si>
    <t>Paul Knight</t>
  </si>
  <si>
    <t>Alan Barclay</t>
  </si>
  <si>
    <t>Guenter Schramm</t>
  </si>
  <si>
    <t>Shravani Patil</t>
  </si>
  <si>
    <t>Chris Cioffi</t>
  </si>
  <si>
    <t>Kerry McDermott</t>
  </si>
  <si>
    <t>Gerald Potorski</t>
  </si>
  <si>
    <t>Ernest Cullen</t>
  </si>
  <si>
    <t>Oliver Barclay</t>
  </si>
  <si>
    <t>Claude Will Fried</t>
  </si>
  <si>
    <t>Dan Okuniewicz</t>
  </si>
  <si>
    <t>Evan Petty</t>
  </si>
  <si>
    <t>Laura Barclay</t>
  </si>
  <si>
    <t>--</t>
  </si>
  <si>
    <t>Mark Edward Kolenski</t>
  </si>
  <si>
    <t>Hans Ikier</t>
  </si>
  <si>
    <t>Neil Moloney</t>
  </si>
  <si>
    <t>Joshua Witham</t>
  </si>
  <si>
    <t>Shane Buchanan</t>
  </si>
  <si>
    <t>Christop McDaniel</t>
  </si>
  <si>
    <t>Ray Paulson</t>
  </si>
  <si>
    <t>Christopher McDaniel</t>
  </si>
  <si>
    <t>Paul Baginski</t>
  </si>
  <si>
    <t>Robert Georegenes</t>
  </si>
  <si>
    <t>James Clifford</t>
  </si>
  <si>
    <t>Brandon MacNeil</t>
  </si>
  <si>
    <t>Hrishikesh Vedula</t>
  </si>
  <si>
    <t>Josh Witham</t>
  </si>
  <si>
    <t>Christopher Carnevale</t>
  </si>
  <si>
    <t>James Davis</t>
  </si>
  <si>
    <t>Levi Strzepek</t>
  </si>
  <si>
    <t>Isaac Melvin</t>
  </si>
  <si>
    <t>Robert Kaminsky</t>
  </si>
  <si>
    <t>Chad William Hess</t>
  </si>
  <si>
    <t>Joe Ray</t>
  </si>
  <si>
    <t>15540607</t>
  </si>
  <si>
    <t>Anish Chidgopkar</t>
  </si>
  <si>
    <t>Brandon Clifford</t>
  </si>
  <si>
    <t>16778601</t>
  </si>
  <si>
    <t>Ryan Veguilla</t>
  </si>
  <si>
    <t>Sean Nathan Roy</t>
  </si>
  <si>
    <t>Benjamin Pajunen</t>
  </si>
  <si>
    <t>Bertrand Racine</t>
  </si>
  <si>
    <t>John Kosta</t>
  </si>
  <si>
    <t>Roger Goun</t>
  </si>
  <si>
    <t>Chris McDaniel</t>
  </si>
  <si>
    <t>James Andrew Clark</t>
  </si>
  <si>
    <t>Satya Vedula</t>
  </si>
  <si>
    <t>John Curry</t>
  </si>
  <si>
    <t>Jack Drelick</t>
  </si>
  <si>
    <t>Christopher Dugas</t>
  </si>
  <si>
    <t>Robert Cousins</t>
  </si>
  <si>
    <t>12653439   </t>
  </si>
  <si>
    <t>Finn Gren Garside</t>
  </si>
  <si>
    <t xml:space="preserve">Davis Metzger </t>
  </si>
  <si>
    <t>nnn</t>
  </si>
  <si>
    <t>Paul MacInnis</t>
  </si>
  <si>
    <t>Howard Zimmern</t>
  </si>
  <si>
    <t>Dominick Vogus</t>
  </si>
  <si>
    <t>Paul Arond</t>
  </si>
  <si>
    <t>Benjamin Brookhart</t>
  </si>
  <si>
    <t>Robert Lithgow</t>
  </si>
  <si>
    <t>Rayhan Riaz</t>
  </si>
  <si>
    <t>William Harrer</t>
  </si>
  <si>
    <t>Thomas Kirby</t>
  </si>
  <si>
    <t>Kilari, Dattasai</t>
  </si>
  <si>
    <t>nnnn</t>
  </si>
  <si>
    <t>Cioffi, Chris</t>
  </si>
  <si>
    <t>Patrick Pan</t>
  </si>
  <si>
    <t>Gadomski, Thad</t>
  </si>
  <si>
    <t>Paul Seaman</t>
  </si>
  <si>
    <t>Douglas Wiggins Jr.</t>
  </si>
  <si>
    <t>Thad Gadomski</t>
  </si>
  <si>
    <t>Dattasai Kilari</t>
  </si>
  <si>
    <t>Tim Hanke</t>
  </si>
  <si>
    <t>Gerry Potorski</t>
  </si>
  <si>
    <t>Bob Goetschkes Sr.</t>
  </si>
  <si>
    <t>Ian Commins</t>
  </si>
  <si>
    <t>Matthew Osborne</t>
  </si>
  <si>
    <t>Stephen Gradijan</t>
  </si>
  <si>
    <t>Ben Shea</t>
  </si>
  <si>
    <t>Dan Shea</t>
  </si>
  <si>
    <t>Daniel Gray</t>
  </si>
  <si>
    <t>Ranjan Dey</t>
  </si>
  <si>
    <t>Chad Hess</t>
  </si>
  <si>
    <t>Ryan Rotcavich</t>
  </si>
  <si>
    <t>Ben Brookhart</t>
  </si>
  <si>
    <t>Keith Hamer</t>
  </si>
  <si>
    <t>Tom Shneer</t>
  </si>
  <si>
    <t>Steven Wheeler</t>
  </si>
  <si>
    <t>Adam Cico</t>
  </si>
  <si>
    <t>Robbie Webster</t>
  </si>
  <si>
    <t>Ansh Yadawad</t>
  </si>
  <si>
    <t>Gary Adamowicz</t>
  </si>
  <si>
    <t>Joshua Roux</t>
  </si>
  <si>
    <t>David Vredenburgh</t>
  </si>
  <si>
    <t>Joseph Grassi</t>
  </si>
  <si>
    <t>Michael Moore</t>
  </si>
  <si>
    <t>Angus McDonald</t>
  </si>
  <si>
    <t>Mean</t>
  </si>
  <si>
    <t>Median</t>
  </si>
  <si>
    <t>Marcos Gonzalez</t>
  </si>
  <si>
    <t>Jonathan Steer</t>
  </si>
  <si>
    <t>Stan Ricker</t>
  </si>
  <si>
    <t>Jack Parker</t>
  </si>
  <si>
    <t>Angus MacDonald</t>
  </si>
  <si>
    <t>Nathan McTague</t>
  </si>
  <si>
    <t>Jonathan Kimball</t>
  </si>
  <si>
    <t>Chris Gauthier</t>
  </si>
  <si>
    <t>Marc Sweeney</t>
  </si>
  <si>
    <t>Stanley Ricker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</si>
</sst>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Verdana"/>
      <family val="2"/>
    </font>
    <font>
      <sz val="12"/>
      <color indexed="23"/>
      <name val="Arial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0"/>
      <color indexed="23"/>
      <name val="Lat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sz val="12"/>
      <color rgb="FF5A5A5A"/>
      <name val="Arial"/>
      <family val="2"/>
    </font>
    <font>
      <sz val="11"/>
      <color rgb="FF5A5A5A"/>
      <name val="Calibri"/>
      <family val="2"/>
    </font>
    <font>
      <sz val="10"/>
      <color rgb="FF5A5A5A"/>
      <name val="Lat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3" fillId="0" borderId="0" xfId="0" applyFont="1" applyAlignment="1" quotePrefix="1">
      <alignment/>
    </xf>
    <xf numFmtId="0" fontId="4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 quotePrefix="1">
      <alignment/>
    </xf>
    <xf numFmtId="0" fontId="45" fillId="0" borderId="0" xfId="0" applyFont="1" applyAlignment="1">
      <alignment/>
    </xf>
    <xf numFmtId="1" fontId="0" fillId="0" borderId="0" xfId="0" applyNumberForma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23.57421875" style="0" customWidth="1"/>
    <col min="2" max="2" width="9.57421875" style="6" bestFit="1" customWidth="1"/>
  </cols>
  <sheetData>
    <row r="1" spans="1:4" ht="14.25">
      <c r="A1" t="s">
        <v>93</v>
      </c>
      <c r="B1" s="6">
        <v>13734697</v>
      </c>
      <c r="C1">
        <v>2092</v>
      </c>
      <c r="D1" s="1">
        <v>17</v>
      </c>
    </row>
    <row r="2" spans="1:4" ht="14.25">
      <c r="A2" t="s">
        <v>3</v>
      </c>
      <c r="B2" s="6">
        <v>12401678</v>
      </c>
      <c r="C2">
        <v>1870</v>
      </c>
      <c r="D2" s="1">
        <v>10</v>
      </c>
    </row>
    <row r="3" spans="1:4" ht="14.25">
      <c r="A3" t="s">
        <v>90</v>
      </c>
      <c r="B3" s="9">
        <v>30135710</v>
      </c>
      <c r="C3">
        <v>1321</v>
      </c>
      <c r="D3" s="1">
        <v>9</v>
      </c>
    </row>
    <row r="4" spans="1:4" ht="14.25">
      <c r="A4" t="s">
        <v>69</v>
      </c>
      <c r="B4" s="6">
        <v>12653439</v>
      </c>
      <c r="C4">
        <v>2125</v>
      </c>
      <c r="D4" s="1">
        <v>8</v>
      </c>
    </row>
    <row r="5" spans="1:4" ht="14.25">
      <c r="A5" t="s">
        <v>44</v>
      </c>
      <c r="B5" s="6">
        <v>16099404</v>
      </c>
      <c r="C5">
        <v>1954</v>
      </c>
      <c r="D5" s="1">
        <v>7.5</v>
      </c>
    </row>
    <row r="6" spans="1:4" ht="14.25">
      <c r="A6" t="s">
        <v>40</v>
      </c>
      <c r="B6" s="6">
        <v>12376240</v>
      </c>
      <c r="C6">
        <v>1764</v>
      </c>
      <c r="D6" s="1">
        <v>7.5</v>
      </c>
    </row>
    <row r="7" spans="1:4" ht="14.25">
      <c r="A7" t="s">
        <v>114</v>
      </c>
      <c r="B7" s="9">
        <v>30982578</v>
      </c>
      <c r="C7">
        <v>1522</v>
      </c>
      <c r="D7" s="1">
        <v>7</v>
      </c>
    </row>
    <row r="8" spans="1:4" ht="14.25">
      <c r="A8" t="s">
        <v>10</v>
      </c>
      <c r="B8" s="6">
        <v>10011191</v>
      </c>
      <c r="C8">
        <v>2000</v>
      </c>
      <c r="D8" s="1">
        <v>6</v>
      </c>
    </row>
    <row r="9" spans="1:4" ht="14.25">
      <c r="A9" t="s">
        <v>8</v>
      </c>
      <c r="B9" s="6">
        <v>14685304</v>
      </c>
      <c r="C9">
        <v>1722</v>
      </c>
      <c r="D9" s="1">
        <v>6</v>
      </c>
    </row>
    <row r="10" spans="1:4" ht="14.25">
      <c r="A10" t="s">
        <v>123</v>
      </c>
      <c r="B10" s="9">
        <v>30795188</v>
      </c>
      <c r="C10">
        <v>1472</v>
      </c>
      <c r="D10" s="1">
        <v>5</v>
      </c>
    </row>
    <row r="11" spans="1:4" ht="14.25">
      <c r="A11" t="s">
        <v>7</v>
      </c>
      <c r="B11" s="6">
        <v>15431256</v>
      </c>
      <c r="C11">
        <v>1409</v>
      </c>
      <c r="D11" s="1">
        <v>5</v>
      </c>
    </row>
    <row r="12" spans="1:4" ht="14.25">
      <c r="A12" t="s">
        <v>20</v>
      </c>
      <c r="B12" s="6">
        <v>15913133</v>
      </c>
      <c r="C12">
        <v>1310</v>
      </c>
      <c r="D12" s="1">
        <v>4.5</v>
      </c>
    </row>
    <row r="13" spans="1:4" ht="14.25">
      <c r="A13" t="s">
        <v>120</v>
      </c>
      <c r="B13" s="9">
        <v>31557945</v>
      </c>
      <c r="C13" t="s">
        <v>84</v>
      </c>
      <c r="D13" s="1">
        <v>4</v>
      </c>
    </row>
    <row r="14" spans="1:4" ht="14.25">
      <c r="A14" t="s">
        <v>0</v>
      </c>
      <c r="B14" s="6">
        <v>12747422</v>
      </c>
      <c r="C14">
        <v>2043</v>
      </c>
      <c r="D14" s="1">
        <v>4</v>
      </c>
    </row>
    <row r="15" spans="1:4" ht="14.25">
      <c r="A15" t="s">
        <v>119</v>
      </c>
      <c r="B15" s="9">
        <v>14743597</v>
      </c>
      <c r="C15">
        <v>1267</v>
      </c>
      <c r="D15" s="1">
        <v>4</v>
      </c>
    </row>
    <row r="16" spans="1:4" ht="14.25">
      <c r="A16" t="s">
        <v>115</v>
      </c>
      <c r="B16" s="9">
        <v>12538350</v>
      </c>
      <c r="C16">
        <v>1786</v>
      </c>
      <c r="D16" s="1">
        <v>3.5</v>
      </c>
    </row>
    <row r="17" spans="1:4" ht="14.25">
      <c r="A17" t="s">
        <v>13</v>
      </c>
      <c r="B17" s="6">
        <v>12503048</v>
      </c>
      <c r="C17">
        <v>1500</v>
      </c>
      <c r="D17" s="1">
        <v>3.5</v>
      </c>
    </row>
    <row r="18" spans="1:4" ht="14.25">
      <c r="A18" t="s">
        <v>105</v>
      </c>
      <c r="B18" s="6">
        <v>12252690</v>
      </c>
      <c r="C18">
        <v>1296</v>
      </c>
      <c r="D18" s="1">
        <v>3.5</v>
      </c>
    </row>
    <row r="19" spans="1:4" ht="14.25">
      <c r="A19" t="s">
        <v>125</v>
      </c>
      <c r="B19" s="6">
        <v>99999999</v>
      </c>
      <c r="C19" t="s">
        <v>84</v>
      </c>
      <c r="D19">
        <v>3</v>
      </c>
    </row>
    <row r="20" spans="1:4" ht="14.25">
      <c r="A20" t="s">
        <v>126</v>
      </c>
      <c r="B20" s="6">
        <v>99999999</v>
      </c>
      <c r="C20" t="s">
        <v>84</v>
      </c>
      <c r="D20">
        <v>2.5</v>
      </c>
    </row>
    <row r="21" spans="1:4" ht="14.25">
      <c r="A21" t="s">
        <v>42</v>
      </c>
      <c r="B21" s="6">
        <v>16096081</v>
      </c>
      <c r="C21">
        <v>1757</v>
      </c>
      <c r="D21" s="1">
        <v>2.5</v>
      </c>
    </row>
    <row r="22" spans="1:4" ht="14.25">
      <c r="A22" t="s">
        <v>122</v>
      </c>
      <c r="B22" s="9">
        <v>31671742</v>
      </c>
      <c r="C22" t="s">
        <v>84</v>
      </c>
      <c r="D22" s="1">
        <v>2</v>
      </c>
    </row>
    <row r="23" spans="1:4" ht="14.25">
      <c r="A23" t="s">
        <v>23</v>
      </c>
      <c r="B23" s="6">
        <v>12108660</v>
      </c>
      <c r="C23">
        <v>1908</v>
      </c>
      <c r="D23" s="1">
        <v>2</v>
      </c>
    </row>
    <row r="24" spans="1:4" ht="14.25">
      <c r="A24" t="s">
        <v>121</v>
      </c>
      <c r="B24" s="9">
        <v>31706653</v>
      </c>
      <c r="C24" t="s">
        <v>84</v>
      </c>
      <c r="D24" s="1">
        <v>1</v>
      </c>
    </row>
    <row r="25" spans="1:4" ht="14.25">
      <c r="A25" t="s">
        <v>121</v>
      </c>
      <c r="B25" s="6">
        <v>99999999</v>
      </c>
      <c r="C25" t="s">
        <v>84</v>
      </c>
      <c r="D25">
        <v>1</v>
      </c>
    </row>
    <row r="26" spans="1:4" ht="14.25">
      <c r="A26" t="s">
        <v>127</v>
      </c>
      <c r="B26" s="6">
        <v>99999999</v>
      </c>
      <c r="C26" t="s">
        <v>84</v>
      </c>
      <c r="D26">
        <v>1</v>
      </c>
    </row>
    <row r="27" spans="1:4" ht="14.25">
      <c r="A27" t="s">
        <v>124</v>
      </c>
      <c r="B27" s="9">
        <v>30889652</v>
      </c>
      <c r="C27">
        <v>1056</v>
      </c>
      <c r="D27" s="1">
        <v>1</v>
      </c>
    </row>
    <row r="28" spans="1:4" ht="14.25">
      <c r="A28" t="s">
        <v>108</v>
      </c>
      <c r="B28" s="6">
        <v>31275342</v>
      </c>
      <c r="C28">
        <v>1578</v>
      </c>
      <c r="D28" s="1">
        <v>0.5</v>
      </c>
    </row>
    <row r="29" spans="1:4" ht="14.25">
      <c r="A29" t="s">
        <v>109</v>
      </c>
      <c r="B29" s="6">
        <v>31164896</v>
      </c>
      <c r="C29" t="s">
        <v>84</v>
      </c>
      <c r="D29" s="1">
        <v>0</v>
      </c>
    </row>
    <row r="30" spans="1:4" ht="14.25">
      <c r="A30" t="s">
        <v>113</v>
      </c>
      <c r="B30" s="6">
        <v>31340539</v>
      </c>
      <c r="C30" t="s">
        <v>84</v>
      </c>
      <c r="D30" s="1">
        <v>0</v>
      </c>
    </row>
    <row r="31" spans="1:4" ht="14.25">
      <c r="A31" t="s">
        <v>110</v>
      </c>
      <c r="B31" s="6">
        <v>15842414</v>
      </c>
      <c r="C31">
        <v>2037</v>
      </c>
      <c r="D31" s="1">
        <v>0</v>
      </c>
    </row>
    <row r="32" spans="1:4" ht="14.25">
      <c r="A32" t="s">
        <v>27</v>
      </c>
      <c r="B32" s="6">
        <v>15075585</v>
      </c>
      <c r="C32">
        <v>2002</v>
      </c>
      <c r="D32" s="1">
        <v>0</v>
      </c>
    </row>
    <row r="33" spans="1:4" ht="14.25">
      <c r="A33" t="s">
        <v>92</v>
      </c>
      <c r="B33" s="6">
        <v>10135273</v>
      </c>
      <c r="C33">
        <v>1969</v>
      </c>
      <c r="D33" s="1">
        <v>0</v>
      </c>
    </row>
    <row r="34" spans="1:4" ht="14.25">
      <c r="A34" t="s">
        <v>80</v>
      </c>
      <c r="B34" s="6">
        <v>16543002</v>
      </c>
      <c r="C34">
        <v>1899</v>
      </c>
      <c r="D34" s="1">
        <v>0</v>
      </c>
    </row>
    <row r="35" spans="1:4" ht="14.25">
      <c r="A35" t="s">
        <v>77</v>
      </c>
      <c r="B35" s="6">
        <v>12602977</v>
      </c>
      <c r="C35">
        <v>1754</v>
      </c>
      <c r="D35" s="1">
        <v>0</v>
      </c>
    </row>
    <row r="36" spans="1:4" ht="14.25">
      <c r="A36" t="s">
        <v>50</v>
      </c>
      <c r="B36" s="6">
        <v>10279755</v>
      </c>
      <c r="C36">
        <v>1752</v>
      </c>
      <c r="D36" s="1">
        <v>0</v>
      </c>
    </row>
    <row r="37" spans="1:4" ht="14.25">
      <c r="A37" t="s">
        <v>41</v>
      </c>
      <c r="B37" s="6">
        <v>13164705</v>
      </c>
      <c r="C37">
        <v>1729</v>
      </c>
      <c r="D37" s="1">
        <v>0</v>
      </c>
    </row>
    <row r="38" spans="1:4" ht="14.25">
      <c r="A38" t="s">
        <v>99</v>
      </c>
      <c r="B38" s="6">
        <v>30576746</v>
      </c>
      <c r="C38">
        <v>1728</v>
      </c>
      <c r="D38" s="1">
        <v>0</v>
      </c>
    </row>
    <row r="39" spans="1:4" ht="14.25">
      <c r="A39" t="s">
        <v>106</v>
      </c>
      <c r="B39" s="6">
        <v>15207664</v>
      </c>
      <c r="C39">
        <v>1541</v>
      </c>
      <c r="D39" s="1">
        <v>0</v>
      </c>
    </row>
    <row r="40" spans="1:4" ht="14.25">
      <c r="A40" t="s">
        <v>98</v>
      </c>
      <c r="B40" s="6">
        <v>30552007</v>
      </c>
      <c r="C40">
        <v>1520</v>
      </c>
      <c r="D40" s="1">
        <v>0</v>
      </c>
    </row>
    <row r="41" spans="1:4" ht="14.25">
      <c r="A41" t="s">
        <v>103</v>
      </c>
      <c r="B41" s="6">
        <v>30755548</v>
      </c>
      <c r="C41">
        <v>1420</v>
      </c>
      <c r="D41" s="1">
        <v>0</v>
      </c>
    </row>
    <row r="42" spans="1:4" ht="14.25">
      <c r="A42" t="s">
        <v>111</v>
      </c>
      <c r="B42" s="6">
        <v>31166788</v>
      </c>
      <c r="C42">
        <v>1049</v>
      </c>
      <c r="D42" s="1">
        <v>0</v>
      </c>
    </row>
    <row r="43" spans="1:4" ht="14.25">
      <c r="A43" t="s">
        <v>107</v>
      </c>
      <c r="B43" s="6">
        <v>31261604</v>
      </c>
      <c r="C43">
        <v>1016</v>
      </c>
      <c r="D43" s="1">
        <v>0</v>
      </c>
    </row>
    <row r="44" spans="1:4" ht="14.25">
      <c r="A44" t="s">
        <v>112</v>
      </c>
      <c r="B44" s="9">
        <v>17026750</v>
      </c>
      <c r="C44">
        <v>893</v>
      </c>
      <c r="D44" s="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F39" sqref="F39"/>
    </sheetView>
  </sheetViews>
  <sheetFormatPr defaultColWidth="9.140625" defaultRowHeight="15"/>
  <cols>
    <col min="1" max="1" width="18.8515625" style="0" customWidth="1"/>
    <col min="2" max="2" width="12.7109375" style="0" customWidth="1"/>
  </cols>
  <sheetData>
    <row r="1" spans="1:4" ht="14.25">
      <c r="A1" t="s">
        <v>0</v>
      </c>
      <c r="B1" s="6">
        <v>12747422</v>
      </c>
      <c r="C1">
        <v>2049</v>
      </c>
      <c r="D1">
        <v>46.6</v>
      </c>
    </row>
    <row r="2" spans="1:4" ht="14.25">
      <c r="A2" t="s">
        <v>69</v>
      </c>
      <c r="B2" s="6">
        <v>12653439</v>
      </c>
      <c r="C2">
        <v>2142</v>
      </c>
      <c r="D2">
        <v>39.25</v>
      </c>
    </row>
    <row r="3" spans="1:4" ht="14.25">
      <c r="A3" t="s">
        <v>44</v>
      </c>
      <c r="B3" s="6">
        <v>16099404</v>
      </c>
      <c r="C3">
        <v>1906</v>
      </c>
      <c r="D3">
        <v>38.7</v>
      </c>
    </row>
    <row r="4" spans="1:4" ht="14.25">
      <c r="A4" t="s">
        <v>93</v>
      </c>
      <c r="B4" s="6">
        <v>13734697</v>
      </c>
      <c r="C4">
        <v>2087</v>
      </c>
      <c r="D4">
        <v>36.35</v>
      </c>
    </row>
    <row r="5" spans="1:4" ht="14.25">
      <c r="A5" t="s">
        <v>27</v>
      </c>
      <c r="B5" s="6">
        <v>15075585</v>
      </c>
      <c r="C5">
        <v>2002</v>
      </c>
      <c r="D5">
        <v>29</v>
      </c>
    </row>
    <row r="6" spans="1:4" ht="14.25">
      <c r="A6" t="s">
        <v>40</v>
      </c>
      <c r="B6" s="6">
        <v>12376240</v>
      </c>
      <c r="C6">
        <v>1740</v>
      </c>
      <c r="D6">
        <v>27.5</v>
      </c>
    </row>
    <row r="7" spans="1:4" ht="14.25">
      <c r="A7" t="s">
        <v>3</v>
      </c>
      <c r="B7" s="6">
        <v>12401678</v>
      </c>
      <c r="C7">
        <v>1803</v>
      </c>
      <c r="D7">
        <v>26.2</v>
      </c>
    </row>
    <row r="8" spans="1:4" ht="14.25">
      <c r="A8" t="s">
        <v>23</v>
      </c>
      <c r="B8" s="6">
        <v>12108660</v>
      </c>
      <c r="C8">
        <v>1899</v>
      </c>
      <c r="D8">
        <v>25.6</v>
      </c>
    </row>
    <row r="9" spans="1:4" ht="14.25">
      <c r="A9" t="s">
        <v>41</v>
      </c>
      <c r="B9" s="6">
        <v>13164705</v>
      </c>
      <c r="C9">
        <v>1729</v>
      </c>
      <c r="D9">
        <v>25</v>
      </c>
    </row>
    <row r="10" spans="1:4" ht="14.25">
      <c r="A10" t="s">
        <v>10</v>
      </c>
      <c r="B10" s="6">
        <v>10011191</v>
      </c>
      <c r="C10">
        <v>2000</v>
      </c>
      <c r="D10">
        <v>23.5</v>
      </c>
    </row>
    <row r="11" spans="1:4" ht="14.25">
      <c r="A11" t="s">
        <v>103</v>
      </c>
      <c r="B11" s="6">
        <v>30755548</v>
      </c>
      <c r="C11">
        <v>1420</v>
      </c>
      <c r="D11">
        <v>21.1</v>
      </c>
    </row>
    <row r="12" spans="1:4" ht="14.25">
      <c r="A12" t="s">
        <v>8</v>
      </c>
      <c r="B12" s="6">
        <v>14685304</v>
      </c>
      <c r="C12">
        <v>1723</v>
      </c>
      <c r="D12">
        <v>20.5</v>
      </c>
    </row>
    <row r="13" spans="1:4" ht="14.25">
      <c r="A13" t="s">
        <v>42</v>
      </c>
      <c r="B13" s="6">
        <v>16096081</v>
      </c>
      <c r="C13">
        <v>1777</v>
      </c>
      <c r="D13">
        <v>17.5</v>
      </c>
    </row>
    <row r="14" spans="1:4" ht="14.25">
      <c r="A14" t="s">
        <v>7</v>
      </c>
      <c r="B14" s="6">
        <v>15431256</v>
      </c>
      <c r="C14">
        <v>1400</v>
      </c>
      <c r="D14">
        <v>15.5</v>
      </c>
    </row>
    <row r="15" spans="1:4" ht="14.25">
      <c r="A15" t="s">
        <v>99</v>
      </c>
      <c r="B15" s="6">
        <v>30576746</v>
      </c>
      <c r="C15">
        <v>1728</v>
      </c>
      <c r="D15">
        <v>12</v>
      </c>
    </row>
    <row r="16" spans="1:4" ht="14.25">
      <c r="A16" t="s">
        <v>80</v>
      </c>
      <c r="B16" s="6">
        <v>16543002</v>
      </c>
      <c r="C16">
        <v>1899</v>
      </c>
      <c r="D16">
        <v>11</v>
      </c>
    </row>
    <row r="17" spans="1:4" ht="14.25">
      <c r="A17" t="s">
        <v>105</v>
      </c>
      <c r="B17" s="6">
        <v>12252690</v>
      </c>
      <c r="C17">
        <v>1304</v>
      </c>
      <c r="D17">
        <v>10.5</v>
      </c>
    </row>
    <row r="18" spans="1:4" ht="14.25">
      <c r="A18" t="s">
        <v>111</v>
      </c>
      <c r="B18" s="6">
        <v>31166788</v>
      </c>
      <c r="C18">
        <v>1049</v>
      </c>
      <c r="D18">
        <v>10.25</v>
      </c>
    </row>
    <row r="19" spans="1:4" ht="14.25">
      <c r="A19" t="s">
        <v>106</v>
      </c>
      <c r="B19" s="6">
        <v>15207664</v>
      </c>
      <c r="C19">
        <v>1541</v>
      </c>
      <c r="D19">
        <v>10</v>
      </c>
    </row>
    <row r="20" spans="1:4" ht="14.25">
      <c r="A20" t="s">
        <v>114</v>
      </c>
      <c r="B20" s="9">
        <v>30982578</v>
      </c>
      <c r="C20">
        <v>1291</v>
      </c>
      <c r="D20">
        <v>9.6</v>
      </c>
    </row>
    <row r="21" spans="1:4" ht="14.25">
      <c r="A21" t="s">
        <v>20</v>
      </c>
      <c r="B21" s="6">
        <v>15913133</v>
      </c>
      <c r="C21">
        <v>1297</v>
      </c>
      <c r="D21">
        <v>9.1</v>
      </c>
    </row>
    <row r="22" spans="1:4" ht="14.25">
      <c r="A22" t="s">
        <v>50</v>
      </c>
      <c r="B22" s="6">
        <v>10279755</v>
      </c>
      <c r="C22">
        <v>1752</v>
      </c>
      <c r="D22">
        <v>9</v>
      </c>
    </row>
    <row r="23" spans="1:4" ht="14.25">
      <c r="A23" t="s">
        <v>77</v>
      </c>
      <c r="B23" s="6">
        <v>12602977</v>
      </c>
      <c r="C23">
        <v>1754</v>
      </c>
      <c r="D23">
        <v>7</v>
      </c>
    </row>
    <row r="24" spans="1:4" ht="14.25">
      <c r="A24" t="s">
        <v>115</v>
      </c>
      <c r="B24" s="9">
        <v>12538350</v>
      </c>
      <c r="C24">
        <v>1855</v>
      </c>
      <c r="D24">
        <v>6</v>
      </c>
    </row>
    <row r="25" spans="1:4" ht="14.25">
      <c r="A25" t="s">
        <v>13</v>
      </c>
      <c r="B25" s="6">
        <v>12503048</v>
      </c>
      <c r="C25">
        <v>1500</v>
      </c>
      <c r="D25">
        <v>6</v>
      </c>
    </row>
    <row r="26" spans="1:4" ht="14.25">
      <c r="A26" t="s">
        <v>108</v>
      </c>
      <c r="B26" s="6">
        <v>31275342</v>
      </c>
      <c r="C26">
        <v>1576</v>
      </c>
      <c r="D26">
        <v>4.5</v>
      </c>
    </row>
    <row r="27" spans="1:4" ht="14.25">
      <c r="A27" t="s">
        <v>92</v>
      </c>
      <c r="B27" s="6">
        <v>10135273</v>
      </c>
      <c r="C27">
        <v>1969</v>
      </c>
      <c r="D27">
        <v>4</v>
      </c>
    </row>
    <row r="28" spans="1:4" ht="14.25">
      <c r="A28" t="s">
        <v>112</v>
      </c>
      <c r="B28" s="9">
        <v>17026750</v>
      </c>
      <c r="C28">
        <v>893</v>
      </c>
      <c r="D28">
        <v>2.5</v>
      </c>
    </row>
    <row r="29" spans="1:4" ht="14.25">
      <c r="A29" t="s">
        <v>109</v>
      </c>
      <c r="B29" s="6">
        <v>31164896</v>
      </c>
      <c r="C29" t="s">
        <v>84</v>
      </c>
      <c r="D29">
        <v>2</v>
      </c>
    </row>
    <row r="30" spans="1:4" ht="14.25">
      <c r="A30" t="s">
        <v>107</v>
      </c>
      <c r="B30" s="6">
        <v>31261604</v>
      </c>
      <c r="C30">
        <v>1016</v>
      </c>
      <c r="D30">
        <v>2</v>
      </c>
    </row>
    <row r="31" spans="1:4" ht="14.25">
      <c r="A31" t="s">
        <v>116</v>
      </c>
      <c r="B31" s="9">
        <v>30795188</v>
      </c>
      <c r="C31" t="s">
        <v>84</v>
      </c>
      <c r="D31">
        <v>2</v>
      </c>
    </row>
    <row r="32" spans="1:4" ht="14.25">
      <c r="A32" t="s">
        <v>110</v>
      </c>
      <c r="B32" s="6">
        <v>15842414</v>
      </c>
      <c r="C32">
        <v>2037</v>
      </c>
      <c r="D32">
        <v>1.5</v>
      </c>
    </row>
    <row r="33" spans="1:4" ht="14.25">
      <c r="A33" t="s">
        <v>98</v>
      </c>
      <c r="B33" s="6">
        <v>30552007</v>
      </c>
      <c r="C33">
        <v>1520</v>
      </c>
      <c r="D33">
        <v>1</v>
      </c>
    </row>
    <row r="34" spans="1:4" ht="14.25">
      <c r="A34" t="s">
        <v>90</v>
      </c>
      <c r="B34" s="9">
        <v>12867260</v>
      </c>
      <c r="C34">
        <v>1195</v>
      </c>
      <c r="D34">
        <v>1</v>
      </c>
    </row>
    <row r="35" spans="1:4" ht="14.25">
      <c r="A35" t="s">
        <v>113</v>
      </c>
      <c r="B35" s="6">
        <v>31340539</v>
      </c>
      <c r="C35" t="s">
        <v>84</v>
      </c>
      <c r="D35">
        <v>0.5</v>
      </c>
    </row>
    <row r="37" spans="2:3" ht="14.25">
      <c r="B37" t="s">
        <v>117</v>
      </c>
      <c r="C37" s="10">
        <f>(SUM(C1:C28)+C30+C32+C33+C34)/32</f>
        <v>1651.65625</v>
      </c>
    </row>
    <row r="38" spans="2:3" ht="14.25">
      <c r="B38" t="s">
        <v>118</v>
      </c>
      <c r="C38" s="10">
        <f>MEDIAN(C1:C34)</f>
        <v>1734.5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9">
      <selection activeCell="B36" sqref="B36:C36"/>
    </sheetView>
  </sheetViews>
  <sheetFormatPr defaultColWidth="9.140625" defaultRowHeight="15"/>
  <cols>
    <col min="1" max="1" width="24.00390625" style="0" customWidth="1"/>
  </cols>
  <sheetData>
    <row r="1" spans="1:4" ht="14.25">
      <c r="A1" t="s">
        <v>93</v>
      </c>
      <c r="B1">
        <v>13734697</v>
      </c>
      <c r="C1">
        <v>2134</v>
      </c>
      <c r="D1">
        <v>46.25</v>
      </c>
    </row>
    <row r="2" spans="1:4" ht="14.25">
      <c r="A2" t="s">
        <v>0</v>
      </c>
      <c r="B2">
        <v>12747422</v>
      </c>
      <c r="C2">
        <v>1937</v>
      </c>
      <c r="D2">
        <v>46.25</v>
      </c>
    </row>
    <row r="3" spans="1:4" ht="14.25">
      <c r="A3" t="s">
        <v>44</v>
      </c>
      <c r="B3">
        <v>16099404</v>
      </c>
      <c r="C3">
        <v>1852</v>
      </c>
      <c r="D3">
        <v>43</v>
      </c>
    </row>
    <row r="4" spans="1:4" ht="14.25">
      <c r="A4" t="s">
        <v>69</v>
      </c>
      <c r="B4">
        <v>12653439</v>
      </c>
      <c r="C4">
        <v>2163</v>
      </c>
      <c r="D4">
        <v>32.5</v>
      </c>
    </row>
    <row r="5" spans="1:4" ht="14.25">
      <c r="A5" t="s">
        <v>27</v>
      </c>
      <c r="B5">
        <v>15075585</v>
      </c>
      <c r="C5">
        <v>1882</v>
      </c>
      <c r="D5">
        <v>30.5</v>
      </c>
    </row>
    <row r="6" spans="1:4" ht="14.25">
      <c r="A6" t="s">
        <v>3</v>
      </c>
      <c r="B6">
        <v>12401678</v>
      </c>
      <c r="C6">
        <v>1818</v>
      </c>
      <c r="D6">
        <v>29</v>
      </c>
    </row>
    <row r="7" spans="1:4" ht="14.25">
      <c r="A7" t="s">
        <v>8</v>
      </c>
      <c r="B7">
        <v>14685304</v>
      </c>
      <c r="C7">
        <v>1731</v>
      </c>
      <c r="D7">
        <v>26.5</v>
      </c>
    </row>
    <row r="8" spans="1:4" ht="14.25">
      <c r="A8" t="s">
        <v>40</v>
      </c>
      <c r="B8">
        <v>12376240</v>
      </c>
      <c r="C8">
        <v>1698</v>
      </c>
      <c r="D8">
        <v>26.5</v>
      </c>
    </row>
    <row r="9" spans="1:4" ht="14.25">
      <c r="A9" t="s">
        <v>80</v>
      </c>
      <c r="B9">
        <v>16543002</v>
      </c>
      <c r="C9">
        <v>1889</v>
      </c>
      <c r="D9">
        <v>26</v>
      </c>
    </row>
    <row r="10" spans="1:4" ht="14.25">
      <c r="A10" t="s">
        <v>10</v>
      </c>
      <c r="B10">
        <v>10011191</v>
      </c>
      <c r="C10">
        <v>2000</v>
      </c>
      <c r="D10">
        <v>25</v>
      </c>
    </row>
    <row r="11" spans="1:4" ht="14.25">
      <c r="A11" t="s">
        <v>77</v>
      </c>
      <c r="B11">
        <v>12602977</v>
      </c>
      <c r="C11">
        <v>1649</v>
      </c>
      <c r="D11">
        <v>25</v>
      </c>
    </row>
    <row r="12" spans="1:4" ht="14.25">
      <c r="A12" t="s">
        <v>42</v>
      </c>
      <c r="B12">
        <v>16096081</v>
      </c>
      <c r="C12">
        <v>1735</v>
      </c>
      <c r="D12">
        <v>21</v>
      </c>
    </row>
    <row r="13" spans="1:4" ht="14.25">
      <c r="A13" t="s">
        <v>99</v>
      </c>
      <c r="B13">
        <v>30576746</v>
      </c>
      <c r="C13">
        <v>1545</v>
      </c>
      <c r="D13">
        <v>18.5</v>
      </c>
    </row>
    <row r="14" spans="1:4" ht="14.25">
      <c r="A14" t="s">
        <v>20</v>
      </c>
      <c r="B14">
        <v>15913133</v>
      </c>
      <c r="C14">
        <v>1389</v>
      </c>
      <c r="D14">
        <v>16</v>
      </c>
    </row>
    <row r="15" spans="1:4" ht="14.25">
      <c r="A15" t="s">
        <v>7</v>
      </c>
      <c r="B15">
        <v>15431256</v>
      </c>
      <c r="C15">
        <v>1361</v>
      </c>
      <c r="D15">
        <v>16</v>
      </c>
    </row>
    <row r="16" spans="1:4" ht="14.25">
      <c r="A16" t="s">
        <v>57</v>
      </c>
      <c r="B16">
        <v>17063688</v>
      </c>
      <c r="C16">
        <v>1639</v>
      </c>
      <c r="D16">
        <v>15</v>
      </c>
    </row>
    <row r="17" spans="1:4" ht="14.25">
      <c r="A17" t="s">
        <v>41</v>
      </c>
      <c r="B17">
        <v>13164705</v>
      </c>
      <c r="C17">
        <v>1717</v>
      </c>
      <c r="D17">
        <v>13</v>
      </c>
    </row>
    <row r="18" spans="1:4" ht="14.25">
      <c r="A18" t="s">
        <v>101</v>
      </c>
      <c r="B18">
        <v>15718966</v>
      </c>
      <c r="C18">
        <v>1888</v>
      </c>
      <c r="D18">
        <v>11</v>
      </c>
    </row>
    <row r="19" spans="1:4" ht="14.25">
      <c r="A19" t="s">
        <v>50</v>
      </c>
      <c r="B19">
        <v>10279755</v>
      </c>
      <c r="C19">
        <v>1765</v>
      </c>
      <c r="D19">
        <v>10.5</v>
      </c>
    </row>
    <row r="20" spans="1:4" ht="14.25">
      <c r="A20" t="s">
        <v>104</v>
      </c>
      <c r="B20">
        <v>30187444</v>
      </c>
      <c r="C20">
        <v>1556</v>
      </c>
      <c r="D20">
        <v>9.5</v>
      </c>
    </row>
    <row r="21" spans="1:4" ht="14.25">
      <c r="A21" t="s">
        <v>100</v>
      </c>
      <c r="B21">
        <v>30578126</v>
      </c>
      <c r="C21">
        <v>1017</v>
      </c>
      <c r="D21">
        <v>7</v>
      </c>
    </row>
    <row r="22" spans="1:4" ht="14.25">
      <c r="A22" t="s">
        <v>96</v>
      </c>
      <c r="B22">
        <v>30558424</v>
      </c>
      <c r="C22">
        <v>1672</v>
      </c>
      <c r="D22">
        <v>6</v>
      </c>
    </row>
    <row r="23" spans="1:4" ht="14.25">
      <c r="A23" t="s">
        <v>98</v>
      </c>
      <c r="B23">
        <v>30552007</v>
      </c>
      <c r="C23">
        <v>1561</v>
      </c>
      <c r="D23">
        <v>6</v>
      </c>
    </row>
    <row r="24" spans="1:4" ht="14.25">
      <c r="A24" t="s">
        <v>92</v>
      </c>
      <c r="B24">
        <v>10135273</v>
      </c>
      <c r="C24">
        <v>1969</v>
      </c>
      <c r="D24">
        <v>5</v>
      </c>
    </row>
    <row r="25" spans="1:4" ht="14.25">
      <c r="A25" t="s">
        <v>97</v>
      </c>
      <c r="B25">
        <v>12454998</v>
      </c>
      <c r="C25">
        <v>1878</v>
      </c>
      <c r="D25">
        <v>4.5</v>
      </c>
    </row>
    <row r="26" spans="1:4" ht="14.25">
      <c r="A26" t="s">
        <v>102</v>
      </c>
      <c r="B26">
        <v>14951848</v>
      </c>
      <c r="C26">
        <v>1622</v>
      </c>
      <c r="D26">
        <v>4.5</v>
      </c>
    </row>
    <row r="27" spans="1:4" ht="14.25">
      <c r="A27" t="s">
        <v>61</v>
      </c>
      <c r="B27">
        <v>17066997</v>
      </c>
      <c r="C27">
        <v>1487</v>
      </c>
      <c r="D27">
        <v>4.5</v>
      </c>
    </row>
    <row r="28" spans="1:4" ht="14.25">
      <c r="A28" t="s">
        <v>76</v>
      </c>
      <c r="B28">
        <v>30172192</v>
      </c>
      <c r="C28">
        <v>1583</v>
      </c>
      <c r="D28">
        <v>3.5</v>
      </c>
    </row>
    <row r="29" spans="1:4" ht="14.25">
      <c r="A29" t="s">
        <v>95</v>
      </c>
      <c r="B29">
        <v>30466831</v>
      </c>
      <c r="C29">
        <v>1249</v>
      </c>
      <c r="D29">
        <v>3</v>
      </c>
    </row>
    <row r="30" spans="1:4" ht="14.25">
      <c r="A30" t="s">
        <v>94</v>
      </c>
      <c r="B30">
        <v>30185492</v>
      </c>
      <c r="C30">
        <v>764</v>
      </c>
      <c r="D30">
        <v>3</v>
      </c>
    </row>
    <row r="31" spans="1:4" ht="14.25">
      <c r="A31" t="s">
        <v>88</v>
      </c>
      <c r="B31">
        <v>30318285</v>
      </c>
      <c r="C31">
        <v>1333</v>
      </c>
      <c r="D31">
        <v>2.5</v>
      </c>
    </row>
    <row r="32" spans="1:4" ht="14.25">
      <c r="A32" t="s">
        <v>103</v>
      </c>
      <c r="B32">
        <v>99999999</v>
      </c>
      <c r="C32" t="s">
        <v>84</v>
      </c>
      <c r="D32">
        <v>2</v>
      </c>
    </row>
    <row r="33" spans="1:4" ht="14.25">
      <c r="A33" t="s">
        <v>71</v>
      </c>
      <c r="B33">
        <v>14630111</v>
      </c>
      <c r="C33">
        <v>1638</v>
      </c>
      <c r="D33">
        <v>1</v>
      </c>
    </row>
    <row r="35" spans="2:3" ht="14.25">
      <c r="B35" t="s">
        <v>117</v>
      </c>
      <c r="C35" s="10">
        <f>(SUM(C1:C31)+C33)/32</f>
        <v>1660.03125</v>
      </c>
    </row>
    <row r="36" spans="2:3" ht="14.25">
      <c r="B36" t="s">
        <v>118</v>
      </c>
      <c r="C36" s="10">
        <f>MEDIAN(C1:C33)</f>
        <v>1685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29">
      <selection activeCell="B47" sqref="B47:C47"/>
    </sheetView>
  </sheetViews>
  <sheetFormatPr defaultColWidth="22.8515625" defaultRowHeight="15"/>
  <sheetData>
    <row r="1" spans="1:4" ht="14.25">
      <c r="A1" t="s">
        <v>44</v>
      </c>
      <c r="B1">
        <v>16099404</v>
      </c>
      <c r="C1">
        <v>1699</v>
      </c>
      <c r="D1">
        <v>37</v>
      </c>
    </row>
    <row r="2" spans="1:4" ht="14.25">
      <c r="A2" t="s">
        <v>0</v>
      </c>
      <c r="B2">
        <v>12747422</v>
      </c>
      <c r="C2">
        <v>1974</v>
      </c>
      <c r="D2">
        <v>34.25</v>
      </c>
    </row>
    <row r="3" spans="1:4" ht="14.25">
      <c r="A3" t="s">
        <v>69</v>
      </c>
      <c r="B3">
        <v>12653439</v>
      </c>
      <c r="C3">
        <v>2173</v>
      </c>
      <c r="D3">
        <v>24.75</v>
      </c>
    </row>
    <row r="4" spans="1:4" ht="14.25">
      <c r="A4" t="s">
        <v>24</v>
      </c>
      <c r="B4">
        <v>13734697</v>
      </c>
      <c r="C4">
        <v>2171</v>
      </c>
      <c r="D4">
        <v>23.5</v>
      </c>
    </row>
    <row r="5" spans="1:4" ht="14.25">
      <c r="A5" t="s">
        <v>3</v>
      </c>
      <c r="B5">
        <v>12401678</v>
      </c>
      <c r="C5">
        <v>1839</v>
      </c>
      <c r="D5">
        <v>23</v>
      </c>
    </row>
    <row r="6" spans="1:4" ht="14.25">
      <c r="A6" t="s">
        <v>10</v>
      </c>
      <c r="B6">
        <v>10011191</v>
      </c>
      <c r="C6">
        <v>2000</v>
      </c>
      <c r="D6">
        <v>21.5</v>
      </c>
    </row>
    <row r="7" spans="1:4" ht="14.25">
      <c r="A7" t="s">
        <v>42</v>
      </c>
      <c r="B7">
        <v>16096081</v>
      </c>
      <c r="C7">
        <v>1667</v>
      </c>
      <c r="D7">
        <v>21.5</v>
      </c>
    </row>
    <row r="8" spans="1:4" ht="14.25">
      <c r="A8" t="s">
        <v>57</v>
      </c>
      <c r="B8">
        <v>17063688</v>
      </c>
      <c r="C8">
        <v>1672</v>
      </c>
      <c r="D8">
        <v>20.5</v>
      </c>
    </row>
    <row r="9" spans="1:4" ht="14.25">
      <c r="A9" t="s">
        <v>27</v>
      </c>
      <c r="B9">
        <v>15075585</v>
      </c>
      <c r="C9">
        <v>1961</v>
      </c>
      <c r="D9">
        <v>20</v>
      </c>
    </row>
    <row r="10" spans="1:4" ht="14.25">
      <c r="A10" t="s">
        <v>20</v>
      </c>
      <c r="B10">
        <v>15913133</v>
      </c>
      <c r="C10">
        <v>1445</v>
      </c>
      <c r="D10">
        <v>17</v>
      </c>
    </row>
    <row r="11" spans="1:4" ht="14.25">
      <c r="A11" t="s">
        <v>40</v>
      </c>
      <c r="B11">
        <v>12376240</v>
      </c>
      <c r="C11">
        <v>1645</v>
      </c>
      <c r="D11">
        <v>16.5</v>
      </c>
    </row>
    <row r="12" spans="1:4" ht="14.25">
      <c r="A12" t="s">
        <v>7</v>
      </c>
      <c r="B12">
        <v>15431256</v>
      </c>
      <c r="C12">
        <v>1383</v>
      </c>
      <c r="D12">
        <v>16</v>
      </c>
    </row>
    <row r="13" spans="1:4" ht="14.25">
      <c r="A13" t="s">
        <v>76</v>
      </c>
      <c r="B13">
        <v>30172192</v>
      </c>
      <c r="C13">
        <v>1639</v>
      </c>
      <c r="D13">
        <v>15.5</v>
      </c>
    </row>
    <row r="14" spans="1:4" ht="14.25">
      <c r="A14" t="s">
        <v>77</v>
      </c>
      <c r="B14">
        <v>12602977</v>
      </c>
      <c r="C14">
        <v>1691</v>
      </c>
      <c r="D14">
        <v>13</v>
      </c>
    </row>
    <row r="15" spans="1:4" ht="14.25">
      <c r="A15" t="s">
        <v>78</v>
      </c>
      <c r="B15">
        <v>30187444</v>
      </c>
      <c r="C15">
        <v>1531</v>
      </c>
      <c r="D15">
        <v>12</v>
      </c>
    </row>
    <row r="16" spans="1:4" ht="14.25">
      <c r="A16" t="s">
        <v>50</v>
      </c>
      <c r="B16">
        <v>10279755</v>
      </c>
      <c r="C16">
        <v>1710</v>
      </c>
      <c r="D16">
        <v>9.5</v>
      </c>
    </row>
    <row r="17" spans="1:4" ht="14.25">
      <c r="A17" t="s">
        <v>79</v>
      </c>
      <c r="B17">
        <v>14616610</v>
      </c>
      <c r="C17">
        <v>1494</v>
      </c>
      <c r="D17">
        <v>9</v>
      </c>
    </row>
    <row r="18" spans="1:4" ht="14.25">
      <c r="A18" t="s">
        <v>80</v>
      </c>
      <c r="B18">
        <v>16543002</v>
      </c>
      <c r="C18">
        <v>1787</v>
      </c>
      <c r="D18">
        <v>8.5</v>
      </c>
    </row>
    <row r="19" spans="1:4" ht="14.25">
      <c r="A19" t="s">
        <v>41</v>
      </c>
      <c r="B19">
        <v>13164705</v>
      </c>
      <c r="C19">
        <v>1663</v>
      </c>
      <c r="D19">
        <v>8</v>
      </c>
    </row>
    <row r="20" spans="1:4" ht="14.25">
      <c r="A20" t="s">
        <v>8</v>
      </c>
      <c r="B20">
        <v>14685304</v>
      </c>
      <c r="C20">
        <v>1684</v>
      </c>
      <c r="D20">
        <v>7.5</v>
      </c>
    </row>
    <row r="21" spans="1:4" ht="14.25">
      <c r="A21" t="s">
        <v>71</v>
      </c>
      <c r="B21">
        <v>14630111</v>
      </c>
      <c r="C21">
        <v>1708</v>
      </c>
      <c r="D21">
        <v>6</v>
      </c>
    </row>
    <row r="22" spans="1:4" ht="14.25">
      <c r="A22" t="s">
        <v>59</v>
      </c>
      <c r="B22">
        <v>17100891</v>
      </c>
      <c r="C22">
        <v>1468</v>
      </c>
      <c r="D22">
        <v>6</v>
      </c>
    </row>
    <row r="23" spans="1:4" ht="14.25">
      <c r="A23" t="s">
        <v>81</v>
      </c>
      <c r="B23">
        <v>12618571</v>
      </c>
      <c r="C23">
        <v>1531</v>
      </c>
      <c r="D23">
        <v>5.5</v>
      </c>
    </row>
    <row r="24" spans="1:4" ht="14.25">
      <c r="A24" t="s">
        <v>61</v>
      </c>
      <c r="B24">
        <v>17066997</v>
      </c>
      <c r="C24">
        <v>1348</v>
      </c>
      <c r="D24">
        <v>9</v>
      </c>
    </row>
    <row r="25" spans="1:4" ht="14.25">
      <c r="A25" t="s">
        <v>55</v>
      </c>
      <c r="B25">
        <v>16778601</v>
      </c>
      <c r="C25">
        <v>549</v>
      </c>
      <c r="D25">
        <v>5</v>
      </c>
    </row>
    <row r="26" spans="1:4" ht="14.25">
      <c r="A26" t="s">
        <v>4</v>
      </c>
      <c r="B26">
        <v>13485402</v>
      </c>
      <c r="C26">
        <v>1603</v>
      </c>
      <c r="D26">
        <v>4.5</v>
      </c>
    </row>
    <row r="27" spans="1:4" ht="14.25">
      <c r="A27" t="s">
        <v>82</v>
      </c>
      <c r="B27">
        <v>30208748</v>
      </c>
      <c r="C27">
        <v>611</v>
      </c>
      <c r="D27">
        <v>4.5</v>
      </c>
    </row>
    <row r="28" spans="1:4" ht="14.25">
      <c r="A28" t="s">
        <v>17</v>
      </c>
      <c r="B28">
        <v>16070485</v>
      </c>
      <c r="C28">
        <v>1492</v>
      </c>
      <c r="D28">
        <v>3.5</v>
      </c>
    </row>
    <row r="29" spans="1:4" ht="14.25">
      <c r="A29" t="s">
        <v>74</v>
      </c>
      <c r="B29">
        <v>17243021</v>
      </c>
      <c r="C29">
        <v>1085</v>
      </c>
      <c r="D29">
        <v>3.5</v>
      </c>
    </row>
    <row r="30" spans="1:4" ht="15">
      <c r="A30" t="s">
        <v>83</v>
      </c>
      <c r="B30" s="3">
        <v>16429310</v>
      </c>
      <c r="C30">
        <v>1738</v>
      </c>
      <c r="D30">
        <v>3</v>
      </c>
    </row>
    <row r="31" spans="1:4" ht="14.25">
      <c r="A31" t="s">
        <v>52</v>
      </c>
      <c r="B31">
        <v>15540607</v>
      </c>
      <c r="C31">
        <v>1677</v>
      </c>
      <c r="D31">
        <v>3</v>
      </c>
    </row>
    <row r="32" spans="1:4" ht="14.25">
      <c r="A32" t="s">
        <v>72</v>
      </c>
      <c r="B32">
        <v>17274327</v>
      </c>
      <c r="C32" t="s">
        <v>84</v>
      </c>
      <c r="D32">
        <v>2.5</v>
      </c>
    </row>
    <row r="33" spans="1:4" ht="14.25">
      <c r="A33" t="s">
        <v>13</v>
      </c>
      <c r="B33">
        <v>12503048</v>
      </c>
      <c r="C33">
        <v>1533</v>
      </c>
      <c r="D33">
        <v>2.5</v>
      </c>
    </row>
    <row r="34" spans="1:4" ht="14.25">
      <c r="A34" t="s">
        <v>16</v>
      </c>
      <c r="B34">
        <v>10021740</v>
      </c>
      <c r="C34">
        <v>1800</v>
      </c>
      <c r="D34">
        <v>2</v>
      </c>
    </row>
    <row r="35" spans="1:4" ht="14.25">
      <c r="A35" t="s">
        <v>9</v>
      </c>
      <c r="B35">
        <v>11519504</v>
      </c>
      <c r="C35">
        <v>2255</v>
      </c>
      <c r="D35">
        <v>1.5</v>
      </c>
    </row>
    <row r="36" spans="1:4" ht="14.25">
      <c r="A36" t="s">
        <v>85</v>
      </c>
      <c r="B36">
        <v>14477576</v>
      </c>
      <c r="C36">
        <v>1633</v>
      </c>
      <c r="D36">
        <v>1.5</v>
      </c>
    </row>
    <row r="37" spans="1:4" ht="14.25">
      <c r="A37" t="s">
        <v>14</v>
      </c>
      <c r="B37">
        <v>12734090</v>
      </c>
      <c r="C37">
        <v>1555</v>
      </c>
      <c r="D37">
        <v>1.5</v>
      </c>
    </row>
    <row r="38" spans="1:4" ht="14.25">
      <c r="A38" t="s">
        <v>18</v>
      </c>
      <c r="B38">
        <v>12686370</v>
      </c>
      <c r="C38">
        <v>900</v>
      </c>
      <c r="D38">
        <v>1.5</v>
      </c>
    </row>
    <row r="39" spans="1:4" ht="14.25">
      <c r="A39" t="s">
        <v>60</v>
      </c>
      <c r="B39">
        <v>16828371</v>
      </c>
      <c r="C39">
        <v>1100</v>
      </c>
      <c r="D39">
        <v>1</v>
      </c>
    </row>
    <row r="40" spans="1:4" ht="14.25">
      <c r="A40" t="s">
        <v>86</v>
      </c>
      <c r="B40">
        <v>13159183</v>
      </c>
      <c r="C40">
        <v>978</v>
      </c>
      <c r="D40">
        <v>1</v>
      </c>
    </row>
    <row r="41" spans="1:4" ht="15">
      <c r="A41" t="s">
        <v>87</v>
      </c>
      <c r="B41" s="3">
        <v>30135710</v>
      </c>
      <c r="C41" t="s">
        <v>84</v>
      </c>
      <c r="D41">
        <v>0.5</v>
      </c>
    </row>
    <row r="42" spans="1:4" ht="15">
      <c r="A42" t="s">
        <v>88</v>
      </c>
      <c r="B42" s="3">
        <v>30318285</v>
      </c>
      <c r="C42" t="s">
        <v>84</v>
      </c>
      <c r="D42">
        <v>0.5</v>
      </c>
    </row>
    <row r="43" spans="1:4" ht="14.25">
      <c r="A43" t="s">
        <v>75</v>
      </c>
      <c r="B43">
        <v>17131166</v>
      </c>
      <c r="C43">
        <v>1344</v>
      </c>
      <c r="D43">
        <v>0.5</v>
      </c>
    </row>
    <row r="44" spans="1:4" ht="14.25">
      <c r="A44" t="s">
        <v>89</v>
      </c>
      <c r="B44">
        <v>12834581</v>
      </c>
      <c r="C44">
        <v>1153</v>
      </c>
      <c r="D44">
        <v>0.5</v>
      </c>
    </row>
    <row r="46" spans="2:3" ht="14.25">
      <c r="B46" t="s">
        <v>117</v>
      </c>
      <c r="C46" s="10">
        <f>(SUM(C1:C31)+SUM(C33:C40)+C43+C44)/41</f>
        <v>1558.2682926829268</v>
      </c>
    </row>
    <row r="47" spans="2:3" ht="14.25">
      <c r="B47" t="s">
        <v>118</v>
      </c>
      <c r="C47" s="10">
        <f>MEDIAN(C1:C44)</f>
        <v>1639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0">
      <selection activeCell="C27" sqref="C27"/>
    </sheetView>
  </sheetViews>
  <sheetFormatPr defaultColWidth="9.140625" defaultRowHeight="15"/>
  <cols>
    <col min="1" max="1" width="24.421875" style="0" customWidth="1"/>
    <col min="6" max="6" width="17.28125" style="0" customWidth="1"/>
  </cols>
  <sheetData>
    <row r="1" spans="1:4" ht="14.25">
      <c r="A1" t="s">
        <v>0</v>
      </c>
      <c r="B1">
        <v>12747422</v>
      </c>
      <c r="C1">
        <v>2034</v>
      </c>
      <c r="D1">
        <v>13.25</v>
      </c>
    </row>
    <row r="2" spans="1:4" ht="14.25">
      <c r="A2" t="s">
        <v>42</v>
      </c>
      <c r="B2">
        <v>16096081</v>
      </c>
      <c r="C2">
        <v>1563</v>
      </c>
      <c r="D2">
        <v>7.5</v>
      </c>
    </row>
    <row r="3" spans="1:4" ht="14.25">
      <c r="A3" t="s">
        <v>44</v>
      </c>
      <c r="B3">
        <v>16099404</v>
      </c>
      <c r="C3">
        <v>1485</v>
      </c>
      <c r="D3">
        <v>5.5</v>
      </c>
    </row>
    <row r="4" spans="1:4" ht="14.25">
      <c r="A4" t="s">
        <v>69</v>
      </c>
      <c r="B4" t="s">
        <v>70</v>
      </c>
      <c r="C4">
        <v>2173</v>
      </c>
      <c r="D4">
        <v>5.25</v>
      </c>
    </row>
    <row r="5" spans="1:4" ht="14.25">
      <c r="A5" t="s">
        <v>3</v>
      </c>
      <c r="B5">
        <v>12401678</v>
      </c>
      <c r="C5">
        <v>2002</v>
      </c>
      <c r="D5">
        <v>5</v>
      </c>
    </row>
    <row r="6" spans="1:4" ht="14.25">
      <c r="A6" t="s">
        <v>50</v>
      </c>
      <c r="B6">
        <v>10279755</v>
      </c>
      <c r="C6">
        <v>1679</v>
      </c>
      <c r="D6">
        <v>5</v>
      </c>
    </row>
    <row r="7" spans="1:4" ht="14.25">
      <c r="A7" t="s">
        <v>8</v>
      </c>
      <c r="B7">
        <v>14685304</v>
      </c>
      <c r="C7">
        <v>1664</v>
      </c>
      <c r="D7">
        <v>5</v>
      </c>
    </row>
    <row r="8" spans="1:4" ht="14.25">
      <c r="A8" t="s">
        <v>59</v>
      </c>
      <c r="B8">
        <v>17100891</v>
      </c>
      <c r="C8">
        <v>1463</v>
      </c>
      <c r="D8">
        <v>5</v>
      </c>
    </row>
    <row r="9" spans="1:4" ht="14.25">
      <c r="A9" t="s">
        <v>55</v>
      </c>
      <c r="B9">
        <v>16778601</v>
      </c>
      <c r="C9">
        <v>549</v>
      </c>
      <c r="D9">
        <v>5</v>
      </c>
    </row>
    <row r="10" spans="1:4" ht="14.25">
      <c r="A10" t="s">
        <v>71</v>
      </c>
      <c r="B10">
        <v>14630111</v>
      </c>
      <c r="C10">
        <v>1708</v>
      </c>
      <c r="D10">
        <v>4.5</v>
      </c>
    </row>
    <row r="11" spans="1:4" ht="14.25">
      <c r="A11" t="s">
        <v>4</v>
      </c>
      <c r="B11">
        <v>13485402</v>
      </c>
      <c r="C11">
        <v>1600</v>
      </c>
      <c r="D11">
        <v>4.5</v>
      </c>
    </row>
    <row r="12" spans="1:4" ht="14.25">
      <c r="A12" t="s">
        <v>20</v>
      </c>
      <c r="B12">
        <v>15913133</v>
      </c>
      <c r="C12">
        <v>1292</v>
      </c>
      <c r="D12">
        <v>4.5</v>
      </c>
    </row>
    <row r="13" spans="1:4" ht="14.25">
      <c r="A13" t="s">
        <v>40</v>
      </c>
      <c r="B13">
        <v>12376240</v>
      </c>
      <c r="C13">
        <v>1698</v>
      </c>
      <c r="D13">
        <v>3.5</v>
      </c>
    </row>
    <row r="14" spans="1:4" ht="14.25">
      <c r="A14" t="s">
        <v>17</v>
      </c>
      <c r="B14">
        <v>16070485</v>
      </c>
      <c r="C14">
        <v>1499</v>
      </c>
      <c r="D14">
        <v>3</v>
      </c>
    </row>
    <row r="15" spans="1:4" ht="14.25">
      <c r="A15" t="s">
        <v>72</v>
      </c>
      <c r="B15">
        <v>17274327</v>
      </c>
      <c r="C15" t="s">
        <v>73</v>
      </c>
      <c r="D15">
        <v>2.5</v>
      </c>
    </row>
    <row r="16" spans="1:4" ht="14.25">
      <c r="A16" t="s">
        <v>24</v>
      </c>
      <c r="B16">
        <v>13734697</v>
      </c>
      <c r="C16">
        <v>2147</v>
      </c>
      <c r="D16">
        <v>2.5</v>
      </c>
    </row>
    <row r="17" spans="1:4" ht="14.25">
      <c r="A17" t="s">
        <v>13</v>
      </c>
      <c r="B17">
        <v>12503048</v>
      </c>
      <c r="C17">
        <v>1533</v>
      </c>
      <c r="D17">
        <v>2.5</v>
      </c>
    </row>
    <row r="18" spans="1:4" ht="14.25">
      <c r="A18" t="s">
        <v>7</v>
      </c>
      <c r="B18">
        <v>15431256</v>
      </c>
      <c r="C18">
        <v>1428</v>
      </c>
      <c r="D18">
        <v>2.5</v>
      </c>
    </row>
    <row r="19" spans="1:4" ht="14.25">
      <c r="A19" t="s">
        <v>10</v>
      </c>
      <c r="B19">
        <v>10011191</v>
      </c>
      <c r="C19">
        <v>2000</v>
      </c>
      <c r="D19">
        <v>2</v>
      </c>
    </row>
    <row r="20" spans="1:4" ht="14.25">
      <c r="A20" t="s">
        <v>74</v>
      </c>
      <c r="B20">
        <v>17243021</v>
      </c>
      <c r="C20" t="s">
        <v>73</v>
      </c>
      <c r="D20">
        <v>2</v>
      </c>
    </row>
    <row r="21" spans="1:4" ht="14.25">
      <c r="A21" t="s">
        <v>41</v>
      </c>
      <c r="B21">
        <v>13164705</v>
      </c>
      <c r="C21">
        <v>1715</v>
      </c>
      <c r="D21">
        <v>1.5</v>
      </c>
    </row>
    <row r="22" spans="1:4" ht="14.25">
      <c r="A22" t="s">
        <v>60</v>
      </c>
      <c r="B22">
        <v>16828371</v>
      </c>
      <c r="C22">
        <v>1100</v>
      </c>
      <c r="D22">
        <v>1</v>
      </c>
    </row>
    <row r="23" spans="1:4" ht="14.25">
      <c r="A23" t="s">
        <v>18</v>
      </c>
      <c r="B23">
        <v>12686370</v>
      </c>
      <c r="C23">
        <v>902</v>
      </c>
      <c r="D23">
        <v>1</v>
      </c>
    </row>
    <row r="24" spans="1:4" ht="14.25">
      <c r="A24" t="s">
        <v>75</v>
      </c>
      <c r="B24">
        <v>17131166</v>
      </c>
      <c r="C24">
        <v>1344</v>
      </c>
      <c r="D24">
        <v>0.5</v>
      </c>
    </row>
    <row r="26" spans="2:3" ht="14.25">
      <c r="B26" t="s">
        <v>117</v>
      </c>
      <c r="C26" s="10">
        <f>(SUM(C1:C14)+SUM(C16:C19)+C21+C22+C23+C24)/22</f>
        <v>1571.7272727272727</v>
      </c>
    </row>
    <row r="27" spans="2:3" ht="14.25">
      <c r="B27" t="s">
        <v>118</v>
      </c>
      <c r="C27" s="10">
        <f>MEDIAN(C1:C24)</f>
        <v>1581.5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28">
      <selection activeCell="B42" sqref="B42:C42"/>
    </sheetView>
  </sheetViews>
  <sheetFormatPr defaultColWidth="9.140625" defaultRowHeight="15"/>
  <cols>
    <col min="1" max="1" width="27.00390625" style="0" customWidth="1"/>
    <col min="6" max="6" width="20.8515625" style="0" customWidth="1"/>
  </cols>
  <sheetData>
    <row r="1" spans="1:4" ht="14.25">
      <c r="A1" t="s">
        <v>0</v>
      </c>
      <c r="B1">
        <v>12747422</v>
      </c>
      <c r="C1">
        <v>2061</v>
      </c>
      <c r="D1">
        <v>55.25</v>
      </c>
    </row>
    <row r="2" spans="1:4" ht="14.25">
      <c r="A2" t="s">
        <v>24</v>
      </c>
      <c r="B2">
        <v>13734697</v>
      </c>
      <c r="C2">
        <v>2151</v>
      </c>
      <c r="D2">
        <v>49.5</v>
      </c>
    </row>
    <row r="3" spans="1:4" ht="14.25">
      <c r="A3" t="s">
        <v>15</v>
      </c>
      <c r="B3">
        <v>15162936</v>
      </c>
      <c r="C3">
        <v>1596</v>
      </c>
      <c r="D3">
        <v>30.5</v>
      </c>
    </row>
    <row r="4" spans="1:4" ht="14.25">
      <c r="A4" t="s">
        <v>3</v>
      </c>
      <c r="B4">
        <v>12401678</v>
      </c>
      <c r="C4">
        <v>1929</v>
      </c>
      <c r="D4">
        <v>28.5</v>
      </c>
    </row>
    <row r="5" spans="1:4" ht="14.25">
      <c r="A5" t="s">
        <v>50</v>
      </c>
      <c r="B5">
        <v>10279755</v>
      </c>
      <c r="C5">
        <v>1711</v>
      </c>
      <c r="D5">
        <v>26</v>
      </c>
    </row>
    <row r="6" spans="1:4" ht="14.25">
      <c r="A6" t="s">
        <v>10</v>
      </c>
      <c r="B6">
        <v>10011191</v>
      </c>
      <c r="C6">
        <v>2000</v>
      </c>
      <c r="D6">
        <v>25.5</v>
      </c>
    </row>
    <row r="7" spans="1:4" ht="14.25">
      <c r="A7" t="s">
        <v>9</v>
      </c>
      <c r="B7">
        <v>11519504</v>
      </c>
      <c r="C7">
        <v>2255</v>
      </c>
      <c r="D7">
        <v>24.75</v>
      </c>
    </row>
    <row r="8" spans="1:4" ht="14.25">
      <c r="A8" t="s">
        <v>41</v>
      </c>
      <c r="B8">
        <v>13164705</v>
      </c>
      <c r="C8">
        <v>1716</v>
      </c>
      <c r="D8">
        <v>24.5</v>
      </c>
    </row>
    <row r="9" spans="1:4" ht="14.25">
      <c r="A9" t="s">
        <v>44</v>
      </c>
      <c r="B9">
        <v>16099404</v>
      </c>
      <c r="C9">
        <v>1319</v>
      </c>
      <c r="D9">
        <v>24.5</v>
      </c>
    </row>
    <row r="10" spans="1:4" ht="14.25">
      <c r="A10" t="s">
        <v>40</v>
      </c>
      <c r="B10">
        <v>12376240</v>
      </c>
      <c r="C10">
        <v>1609</v>
      </c>
      <c r="D10">
        <v>24</v>
      </c>
    </row>
    <row r="11" spans="1:4" ht="14.25">
      <c r="A11" t="s">
        <v>7</v>
      </c>
      <c r="B11">
        <v>15431256</v>
      </c>
      <c r="C11">
        <v>1507</v>
      </c>
      <c r="D11">
        <v>24</v>
      </c>
    </row>
    <row r="12" spans="1:4" ht="14.25">
      <c r="A12" t="s">
        <v>2</v>
      </c>
      <c r="B12">
        <v>10249961</v>
      </c>
      <c r="C12">
        <v>1947</v>
      </c>
      <c r="D12">
        <v>20.5</v>
      </c>
    </row>
    <row r="13" spans="1:4" ht="14.25">
      <c r="A13" t="s">
        <v>42</v>
      </c>
      <c r="B13">
        <v>16096081</v>
      </c>
      <c r="C13">
        <v>1393</v>
      </c>
      <c r="D13">
        <v>20.5</v>
      </c>
    </row>
    <row r="14" spans="1:4" ht="14.25">
      <c r="A14" t="s">
        <v>14</v>
      </c>
      <c r="B14">
        <v>12734090</v>
      </c>
      <c r="C14">
        <v>1633</v>
      </c>
      <c r="D14">
        <v>19.5</v>
      </c>
    </row>
    <row r="15" spans="1:4" ht="14.25">
      <c r="A15" t="s">
        <v>11</v>
      </c>
      <c r="B15">
        <v>12462726</v>
      </c>
      <c r="C15">
        <v>1800</v>
      </c>
      <c r="D15">
        <v>18.5</v>
      </c>
    </row>
    <row r="16" spans="1:4" ht="14.25">
      <c r="A16" t="s">
        <v>4</v>
      </c>
      <c r="B16">
        <v>13485402</v>
      </c>
      <c r="C16">
        <v>1640</v>
      </c>
      <c r="D16">
        <v>18</v>
      </c>
    </row>
    <row r="17" spans="1:4" ht="14.25">
      <c r="A17" t="s">
        <v>20</v>
      </c>
      <c r="B17">
        <v>15913133</v>
      </c>
      <c r="C17">
        <v>1318</v>
      </c>
      <c r="D17">
        <v>18</v>
      </c>
    </row>
    <row r="18" spans="1:4" ht="14.25">
      <c r="A18" t="s">
        <v>13</v>
      </c>
      <c r="B18">
        <v>12503048</v>
      </c>
      <c r="C18">
        <v>1500</v>
      </c>
      <c r="D18">
        <v>16</v>
      </c>
    </row>
    <row r="19" spans="1:4" ht="14.25">
      <c r="A19" t="s">
        <v>8</v>
      </c>
      <c r="B19">
        <v>14685304</v>
      </c>
      <c r="C19">
        <v>1686</v>
      </c>
      <c r="D19">
        <v>15.5</v>
      </c>
    </row>
    <row r="20" spans="1:4" ht="14.25">
      <c r="A20" t="s">
        <v>18</v>
      </c>
      <c r="B20">
        <v>12686370</v>
      </c>
      <c r="C20">
        <v>926</v>
      </c>
      <c r="D20">
        <v>13</v>
      </c>
    </row>
    <row r="21" spans="1:4" ht="14.25">
      <c r="A21" t="s">
        <v>55</v>
      </c>
      <c r="B21">
        <v>16778601</v>
      </c>
      <c r="C21">
        <v>549</v>
      </c>
      <c r="D21">
        <v>12</v>
      </c>
    </row>
    <row r="22" spans="1:4" ht="14.25">
      <c r="A22" t="s">
        <v>57</v>
      </c>
      <c r="B22">
        <v>17063688</v>
      </c>
      <c r="C22">
        <v>1406</v>
      </c>
      <c r="D22">
        <v>11.5</v>
      </c>
    </row>
    <row r="23" spans="1:4" ht="14.25">
      <c r="A23" t="s">
        <v>1</v>
      </c>
      <c r="B23">
        <v>12503102</v>
      </c>
      <c r="C23">
        <v>2081</v>
      </c>
      <c r="D23">
        <v>10</v>
      </c>
    </row>
    <row r="24" spans="1:4" ht="14.25">
      <c r="A24" t="s">
        <v>58</v>
      </c>
      <c r="B24">
        <v>16730016</v>
      </c>
      <c r="C24">
        <v>102</v>
      </c>
      <c r="D24">
        <v>9.5</v>
      </c>
    </row>
    <row r="25" spans="1:4" ht="14.25">
      <c r="A25" t="s">
        <v>5</v>
      </c>
      <c r="B25">
        <v>12924551</v>
      </c>
      <c r="C25">
        <v>1667</v>
      </c>
      <c r="D25">
        <v>9</v>
      </c>
    </row>
    <row r="26" spans="1:4" ht="14.25">
      <c r="A26" t="s">
        <v>59</v>
      </c>
      <c r="C26">
        <v>1257</v>
      </c>
      <c r="D26">
        <v>8.5</v>
      </c>
    </row>
    <row r="27" spans="1:4" ht="14.25">
      <c r="A27" t="s">
        <v>60</v>
      </c>
      <c r="B27">
        <v>16828371</v>
      </c>
      <c r="C27">
        <v>1120</v>
      </c>
      <c r="D27">
        <v>7.5</v>
      </c>
    </row>
    <row r="28" spans="1:4" ht="14.25">
      <c r="A28" t="s">
        <v>61</v>
      </c>
      <c r="B28">
        <v>17066997</v>
      </c>
      <c r="C28">
        <v>1418</v>
      </c>
      <c r="D28">
        <v>6.5</v>
      </c>
    </row>
    <row r="29" spans="1:4" ht="14.25">
      <c r="A29" t="s">
        <v>62</v>
      </c>
      <c r="B29">
        <v>16925728</v>
      </c>
      <c r="C29">
        <v>673</v>
      </c>
      <c r="D29">
        <v>6.5</v>
      </c>
    </row>
    <row r="30" spans="1:4" ht="14.25">
      <c r="A30" t="s">
        <v>63</v>
      </c>
      <c r="B30">
        <v>13906333</v>
      </c>
      <c r="C30">
        <v>1880</v>
      </c>
      <c r="D30">
        <v>4</v>
      </c>
    </row>
    <row r="31" spans="1:4" ht="14.25">
      <c r="A31" t="s">
        <v>64</v>
      </c>
      <c r="B31">
        <v>12532811</v>
      </c>
      <c r="C31">
        <v>1629</v>
      </c>
      <c r="D31">
        <v>3.5</v>
      </c>
    </row>
    <row r="32" spans="1:4" ht="14.25">
      <c r="A32" t="s">
        <v>43</v>
      </c>
      <c r="B32">
        <v>16719961</v>
      </c>
      <c r="C32">
        <v>1190</v>
      </c>
      <c r="D32">
        <v>3.5</v>
      </c>
    </row>
    <row r="33" spans="1:4" ht="14.25">
      <c r="A33" t="s">
        <v>65</v>
      </c>
      <c r="B33">
        <v>16773150</v>
      </c>
      <c r="C33">
        <v>304</v>
      </c>
      <c r="D33">
        <v>3</v>
      </c>
    </row>
    <row r="34" spans="1:4" ht="14.25">
      <c r="A34" t="s">
        <v>23</v>
      </c>
      <c r="B34">
        <v>12108660</v>
      </c>
      <c r="C34">
        <v>1969</v>
      </c>
      <c r="D34">
        <v>2.5</v>
      </c>
    </row>
    <row r="35" spans="1:4" ht="14.25">
      <c r="A35" t="s">
        <v>66</v>
      </c>
      <c r="B35">
        <v>17013705</v>
      </c>
      <c r="C35">
        <v>1021</v>
      </c>
      <c r="D35">
        <v>2.5</v>
      </c>
    </row>
    <row r="36" spans="1:4" ht="14.25">
      <c r="A36" t="s">
        <v>67</v>
      </c>
      <c r="B36">
        <v>17064572</v>
      </c>
      <c r="C36" t="s">
        <v>31</v>
      </c>
      <c r="D36">
        <v>2</v>
      </c>
    </row>
    <row r="37" spans="1:4" ht="14.25">
      <c r="A37" t="s">
        <v>19</v>
      </c>
      <c r="B37">
        <v>15099947</v>
      </c>
      <c r="C37">
        <v>576</v>
      </c>
      <c r="D37">
        <v>2</v>
      </c>
    </row>
    <row r="38" spans="1:4" ht="14.25">
      <c r="A38" t="s">
        <v>17</v>
      </c>
      <c r="C38">
        <v>1522</v>
      </c>
      <c r="D38">
        <v>1.5</v>
      </c>
    </row>
    <row r="39" spans="1:4" ht="14.25">
      <c r="A39" t="s">
        <v>68</v>
      </c>
      <c r="B39">
        <v>16915351</v>
      </c>
      <c r="C39">
        <v>585</v>
      </c>
      <c r="D39">
        <v>1</v>
      </c>
    </row>
    <row r="41" spans="2:3" ht="14.25">
      <c r="B41" t="s">
        <v>117</v>
      </c>
      <c r="C41" s="10">
        <f>(SUM(C1:C35)+C37+C38+C39)/38</f>
        <v>1438.0526315789473</v>
      </c>
    </row>
    <row r="42" spans="2:3" ht="14.25">
      <c r="B42" t="s">
        <v>118</v>
      </c>
      <c r="C42" s="10">
        <f>MEDIAN(C1:C39)</f>
        <v>1559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28">
      <selection activeCell="B41" sqref="B41:C41"/>
    </sheetView>
  </sheetViews>
  <sheetFormatPr defaultColWidth="9.140625" defaultRowHeight="15"/>
  <cols>
    <col min="1" max="1" width="21.28125" style="0" customWidth="1"/>
    <col min="2" max="2" width="15.421875" style="0" customWidth="1"/>
    <col min="3" max="3" width="12.7109375" style="0" customWidth="1"/>
    <col min="4" max="4" width="13.7109375" style="0" customWidth="1"/>
    <col min="6" max="6" width="24.140625" style="0" customWidth="1"/>
    <col min="7" max="7" width="10.57421875" style="0" customWidth="1"/>
  </cols>
  <sheetData>
    <row r="1" spans="1:4" ht="14.25">
      <c r="A1" t="s">
        <v>24</v>
      </c>
      <c r="B1">
        <v>13734697</v>
      </c>
      <c r="C1">
        <v>2067</v>
      </c>
      <c r="D1">
        <v>56</v>
      </c>
    </row>
    <row r="2" spans="1:4" ht="14.25">
      <c r="A2" t="s">
        <v>0</v>
      </c>
      <c r="B2">
        <v>12747422</v>
      </c>
      <c r="C2">
        <v>2128</v>
      </c>
      <c r="D2">
        <v>34.75</v>
      </c>
    </row>
    <row r="3" spans="1:4" ht="14.25">
      <c r="A3" t="s">
        <v>3</v>
      </c>
      <c r="B3">
        <v>12401678</v>
      </c>
      <c r="C3">
        <v>1904</v>
      </c>
      <c r="D3">
        <v>29.25</v>
      </c>
    </row>
    <row r="4" spans="1:4" ht="14.25">
      <c r="A4" t="s">
        <v>2</v>
      </c>
      <c r="B4">
        <v>10249961</v>
      </c>
      <c r="C4">
        <v>1968</v>
      </c>
      <c r="D4">
        <v>27.5</v>
      </c>
    </row>
    <row r="5" spans="1:4" ht="14.25">
      <c r="A5" t="s">
        <v>11</v>
      </c>
      <c r="B5">
        <v>12462726</v>
      </c>
      <c r="C5">
        <v>1808</v>
      </c>
      <c r="D5">
        <v>25.5</v>
      </c>
    </row>
    <row r="6" spans="1:4" ht="14.25">
      <c r="A6" t="s">
        <v>9</v>
      </c>
      <c r="B6">
        <v>11519504</v>
      </c>
      <c r="C6">
        <v>2265</v>
      </c>
      <c r="D6">
        <v>24.25</v>
      </c>
    </row>
    <row r="7" spans="1:4" ht="14.25">
      <c r="A7" t="s">
        <v>10</v>
      </c>
      <c r="B7">
        <v>10011191</v>
      </c>
      <c r="C7">
        <v>2000</v>
      </c>
      <c r="D7">
        <v>23.5</v>
      </c>
    </row>
    <row r="8" spans="1:4" ht="14.25">
      <c r="A8" t="s">
        <v>40</v>
      </c>
      <c r="B8">
        <v>12376240</v>
      </c>
      <c r="C8">
        <v>1679</v>
      </c>
      <c r="D8">
        <v>23</v>
      </c>
    </row>
    <row r="9" spans="1:4" ht="14.25">
      <c r="A9" t="s">
        <v>8</v>
      </c>
      <c r="B9">
        <v>14685304</v>
      </c>
      <c r="C9">
        <v>1721</v>
      </c>
      <c r="D9">
        <v>22.5</v>
      </c>
    </row>
    <row r="10" spans="1:4" ht="14.25">
      <c r="A10" t="s">
        <v>20</v>
      </c>
      <c r="B10">
        <v>15913133</v>
      </c>
      <c r="C10">
        <v>1451</v>
      </c>
      <c r="D10">
        <v>22.5</v>
      </c>
    </row>
    <row r="11" spans="1:4" ht="14.25">
      <c r="A11" t="s">
        <v>41</v>
      </c>
      <c r="B11">
        <v>13164705</v>
      </c>
      <c r="C11">
        <v>1628</v>
      </c>
      <c r="D11">
        <v>21.5</v>
      </c>
    </row>
    <row r="12" spans="1:4" ht="14.25">
      <c r="A12" t="s">
        <v>1</v>
      </c>
      <c r="B12">
        <v>12503102</v>
      </c>
      <c r="C12">
        <v>2138</v>
      </c>
      <c r="D12">
        <v>20.75</v>
      </c>
    </row>
    <row r="13" spans="1:4" ht="14.25">
      <c r="A13" t="s">
        <v>7</v>
      </c>
      <c r="B13">
        <v>15431256</v>
      </c>
      <c r="C13">
        <v>1476</v>
      </c>
      <c r="D13">
        <v>20</v>
      </c>
    </row>
    <row r="14" spans="1:4" ht="14.25">
      <c r="A14" t="s">
        <v>13</v>
      </c>
      <c r="B14">
        <v>12503048</v>
      </c>
      <c r="C14">
        <v>1500</v>
      </c>
      <c r="D14">
        <v>17.5</v>
      </c>
    </row>
    <row r="15" spans="1:4" ht="14.25">
      <c r="A15" t="s">
        <v>39</v>
      </c>
      <c r="B15">
        <v>13906333</v>
      </c>
      <c r="C15">
        <v>1740</v>
      </c>
      <c r="D15">
        <v>17</v>
      </c>
    </row>
    <row r="16" spans="1:4" ht="14.25">
      <c r="A16" t="s">
        <v>42</v>
      </c>
      <c r="B16">
        <v>16096081</v>
      </c>
      <c r="C16">
        <v>1424</v>
      </c>
      <c r="D16">
        <v>17</v>
      </c>
    </row>
    <row r="17" spans="1:4" ht="14.25">
      <c r="A17" t="s">
        <v>14</v>
      </c>
      <c r="B17">
        <v>12734090</v>
      </c>
      <c r="C17">
        <v>1669</v>
      </c>
      <c r="D17">
        <v>15</v>
      </c>
    </row>
    <row r="18" spans="1:4" ht="14.25">
      <c r="A18" t="s">
        <v>23</v>
      </c>
      <c r="B18">
        <v>12108660</v>
      </c>
      <c r="C18">
        <v>1951</v>
      </c>
      <c r="D18">
        <v>14.5</v>
      </c>
    </row>
    <row r="19" spans="1:4" ht="14.25">
      <c r="A19" t="s">
        <v>5</v>
      </c>
      <c r="B19">
        <v>12924551</v>
      </c>
      <c r="C19">
        <v>1736</v>
      </c>
      <c r="D19">
        <v>14.5</v>
      </c>
    </row>
    <row r="20" spans="1:4" ht="14.25">
      <c r="A20" t="s">
        <v>6</v>
      </c>
      <c r="B20">
        <v>12440473</v>
      </c>
      <c r="C20">
        <v>1747</v>
      </c>
      <c r="D20">
        <v>11</v>
      </c>
    </row>
    <row r="21" spans="1:4" ht="14.25">
      <c r="A21" t="s">
        <v>19</v>
      </c>
      <c r="B21">
        <v>15099947</v>
      </c>
      <c r="C21">
        <v>468</v>
      </c>
      <c r="D21">
        <v>11</v>
      </c>
    </row>
    <row r="22" spans="1:4" ht="14.25">
      <c r="A22" t="s">
        <v>4</v>
      </c>
      <c r="B22">
        <v>13485402</v>
      </c>
      <c r="C22">
        <v>1609</v>
      </c>
      <c r="D22">
        <v>9</v>
      </c>
    </row>
    <row r="23" spans="1:4" ht="14.25">
      <c r="A23" t="s">
        <v>18</v>
      </c>
      <c r="B23">
        <v>12686370</v>
      </c>
      <c r="C23">
        <v>1029</v>
      </c>
      <c r="D23">
        <v>7</v>
      </c>
    </row>
    <row r="24" spans="1:4" ht="14.25">
      <c r="A24" t="s">
        <v>43</v>
      </c>
      <c r="B24">
        <v>16719961</v>
      </c>
      <c r="C24">
        <v>1212</v>
      </c>
      <c r="D24">
        <v>6.5</v>
      </c>
    </row>
    <row r="25" spans="1:4" ht="14.25">
      <c r="A25" t="s">
        <v>44</v>
      </c>
      <c r="B25">
        <v>16099404</v>
      </c>
      <c r="C25">
        <v>1029</v>
      </c>
      <c r="D25">
        <v>6</v>
      </c>
    </row>
    <row r="26" spans="1:4" ht="14.25">
      <c r="A26" t="s">
        <v>16</v>
      </c>
      <c r="B26">
        <v>10021740</v>
      </c>
      <c r="C26">
        <v>1800</v>
      </c>
      <c r="D26">
        <v>5.5</v>
      </c>
    </row>
    <row r="27" spans="1:4" ht="14.25">
      <c r="A27" t="s">
        <v>45</v>
      </c>
      <c r="B27">
        <v>14050997</v>
      </c>
      <c r="C27">
        <v>1286</v>
      </c>
      <c r="D27">
        <v>5.5</v>
      </c>
    </row>
    <row r="28" spans="1:4" ht="14.25">
      <c r="A28" t="s">
        <v>25</v>
      </c>
      <c r="B28">
        <v>15888830</v>
      </c>
      <c r="C28">
        <v>1048</v>
      </c>
      <c r="D28">
        <v>5</v>
      </c>
    </row>
    <row r="29" spans="1:4" ht="14.25">
      <c r="A29" t="s">
        <v>46</v>
      </c>
      <c r="B29">
        <v>12608782</v>
      </c>
      <c r="C29">
        <v>1922</v>
      </c>
      <c r="D29">
        <v>4.5</v>
      </c>
    </row>
    <row r="30" spans="1:4" ht="14.25">
      <c r="A30" t="s">
        <v>47</v>
      </c>
      <c r="B30">
        <v>16600621</v>
      </c>
      <c r="C30">
        <v>1334</v>
      </c>
      <c r="D30">
        <v>4.5</v>
      </c>
    </row>
    <row r="31" spans="1:4" ht="14.25">
      <c r="A31" t="s">
        <v>48</v>
      </c>
      <c r="B31">
        <v>16731156</v>
      </c>
      <c r="C31" t="s">
        <v>31</v>
      </c>
      <c r="D31">
        <v>3.5</v>
      </c>
    </row>
    <row r="32" spans="1:4" ht="14.25">
      <c r="A32" t="s">
        <v>27</v>
      </c>
      <c r="B32">
        <v>15075585</v>
      </c>
      <c r="C32">
        <v>1923</v>
      </c>
      <c r="D32">
        <v>3.5</v>
      </c>
    </row>
    <row r="33" spans="1:4" ht="14.25">
      <c r="A33" t="s">
        <v>49</v>
      </c>
      <c r="B33">
        <v>16746233</v>
      </c>
      <c r="C33" t="s">
        <v>31</v>
      </c>
      <c r="D33">
        <v>3</v>
      </c>
    </row>
    <row r="34" spans="1:4" ht="14.25">
      <c r="A34" t="s">
        <v>50</v>
      </c>
      <c r="B34">
        <v>10279755</v>
      </c>
      <c r="C34">
        <v>1628</v>
      </c>
      <c r="D34">
        <v>2.5</v>
      </c>
    </row>
    <row r="35" spans="1:4" ht="14.25">
      <c r="A35" t="s">
        <v>51</v>
      </c>
      <c r="B35">
        <v>14951848</v>
      </c>
      <c r="C35">
        <v>1594</v>
      </c>
      <c r="D35">
        <v>2</v>
      </c>
    </row>
    <row r="36" spans="1:4" ht="14.25">
      <c r="A36" t="s">
        <v>52</v>
      </c>
      <c r="B36" s="2" t="s">
        <v>53</v>
      </c>
      <c r="C36">
        <v>1617</v>
      </c>
      <c r="D36">
        <v>1.5</v>
      </c>
    </row>
    <row r="37" spans="1:4" ht="14.25">
      <c r="A37" t="s">
        <v>54</v>
      </c>
      <c r="B37">
        <v>15908353</v>
      </c>
      <c r="C37">
        <v>1078</v>
      </c>
      <c r="D37">
        <v>1.5</v>
      </c>
    </row>
    <row r="38" spans="1:4" ht="14.25">
      <c r="A38" t="s">
        <v>55</v>
      </c>
      <c r="B38" s="2" t="s">
        <v>56</v>
      </c>
      <c r="C38" t="s">
        <v>31</v>
      </c>
      <c r="D38">
        <v>1</v>
      </c>
    </row>
    <row r="40" spans="2:3" ht="14.25">
      <c r="B40" t="s">
        <v>117</v>
      </c>
      <c r="C40" s="10">
        <f>(SUM(C1:C30)+C32+C34+C35+C36+C37)/35</f>
        <v>1616.4857142857143</v>
      </c>
    </row>
    <row r="41" spans="2:3" ht="14.25">
      <c r="B41" t="s">
        <v>118</v>
      </c>
      <c r="C41" s="10">
        <f>MEDIAN(C1:C37)</f>
        <v>1669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26">
      <selection activeCell="A48" sqref="A48"/>
    </sheetView>
  </sheetViews>
  <sheetFormatPr defaultColWidth="9.140625" defaultRowHeight="15"/>
  <cols>
    <col min="1" max="1" width="22.140625" style="0" customWidth="1"/>
    <col min="2" max="2" width="12.7109375" style="0" customWidth="1"/>
    <col min="3" max="3" width="10.8515625" style="0" customWidth="1"/>
    <col min="4" max="4" width="10.421875" style="0" customWidth="1"/>
    <col min="6" max="6" width="19.8515625" style="0" customWidth="1"/>
    <col min="7" max="7" width="12.57421875" style="0" customWidth="1"/>
  </cols>
  <sheetData>
    <row r="1" spans="1:4" ht="14.25">
      <c r="A1" t="s">
        <v>0</v>
      </c>
      <c r="B1">
        <v>12747422</v>
      </c>
      <c r="C1">
        <v>2103</v>
      </c>
      <c r="D1">
        <v>54.5</v>
      </c>
    </row>
    <row r="2" spans="1:4" ht="14.25">
      <c r="A2" t="s">
        <v>1</v>
      </c>
      <c r="B2">
        <v>12503102</v>
      </c>
      <c r="C2">
        <v>2154</v>
      </c>
      <c r="D2">
        <v>43.25</v>
      </c>
    </row>
    <row r="3" spans="1:4" ht="14.25">
      <c r="A3" t="s">
        <v>2</v>
      </c>
      <c r="B3">
        <v>10249961</v>
      </c>
      <c r="C3">
        <v>1958</v>
      </c>
      <c r="D3">
        <v>30</v>
      </c>
    </row>
    <row r="4" spans="1:4" ht="14.25">
      <c r="A4" t="s">
        <v>3</v>
      </c>
      <c r="B4">
        <v>12401678</v>
      </c>
      <c r="C4">
        <v>1860</v>
      </c>
      <c r="D4">
        <v>29</v>
      </c>
    </row>
    <row r="5" spans="1:4" ht="14.25">
      <c r="A5" t="s">
        <v>6</v>
      </c>
      <c r="B5">
        <v>12440473</v>
      </c>
      <c r="C5">
        <v>1779</v>
      </c>
      <c r="D5">
        <v>25</v>
      </c>
    </row>
    <row r="6" spans="1:4" ht="14.25">
      <c r="A6" t="s">
        <v>5</v>
      </c>
      <c r="B6">
        <v>12924551</v>
      </c>
      <c r="C6">
        <v>1747</v>
      </c>
      <c r="D6">
        <v>25</v>
      </c>
    </row>
    <row r="7" spans="1:4" ht="14.25">
      <c r="A7" t="s">
        <v>4</v>
      </c>
      <c r="B7">
        <v>13485402</v>
      </c>
      <c r="C7">
        <v>1681</v>
      </c>
      <c r="D7">
        <v>24.5</v>
      </c>
    </row>
    <row r="8" spans="1:4" ht="14.25">
      <c r="A8" t="s">
        <v>7</v>
      </c>
      <c r="B8">
        <v>15431256</v>
      </c>
      <c r="C8">
        <v>1539</v>
      </c>
      <c r="D8">
        <v>23.5</v>
      </c>
    </row>
    <row r="9" spans="1:4" ht="14.25">
      <c r="A9" t="s">
        <v>8</v>
      </c>
      <c r="B9">
        <v>14685304</v>
      </c>
      <c r="C9">
        <v>1777</v>
      </c>
      <c r="D9">
        <v>23</v>
      </c>
    </row>
    <row r="10" spans="1:4" ht="14.25">
      <c r="A10" t="s">
        <v>11</v>
      </c>
      <c r="B10">
        <v>12462726</v>
      </c>
      <c r="C10">
        <v>1803</v>
      </c>
      <c r="D10">
        <v>23</v>
      </c>
    </row>
    <row r="11" spans="1:4" ht="14.25">
      <c r="A11" t="s">
        <v>10</v>
      </c>
      <c r="B11">
        <v>10011191</v>
      </c>
      <c r="C11">
        <v>2000</v>
      </c>
      <c r="D11">
        <v>22.5</v>
      </c>
    </row>
    <row r="12" spans="1:4" ht="14.25">
      <c r="A12" t="s">
        <v>12</v>
      </c>
      <c r="B12">
        <v>12594351</v>
      </c>
      <c r="C12">
        <v>1488</v>
      </c>
      <c r="D12">
        <v>20.5</v>
      </c>
    </row>
    <row r="13" spans="1:4" ht="14.25">
      <c r="A13" t="s">
        <v>9</v>
      </c>
      <c r="B13">
        <v>11519504</v>
      </c>
      <c r="C13">
        <v>2259</v>
      </c>
      <c r="D13">
        <v>19.75</v>
      </c>
    </row>
    <row r="14" spans="1:4" ht="14.25">
      <c r="A14" t="s">
        <v>13</v>
      </c>
      <c r="B14">
        <v>12503048</v>
      </c>
      <c r="C14">
        <v>1559</v>
      </c>
      <c r="D14">
        <v>19</v>
      </c>
    </row>
    <row r="15" spans="1:4" ht="14.25">
      <c r="A15" t="s">
        <v>14</v>
      </c>
      <c r="B15">
        <v>12734090</v>
      </c>
      <c r="C15">
        <v>1688</v>
      </c>
      <c r="D15">
        <v>17</v>
      </c>
    </row>
    <row r="16" spans="1:4" ht="14.25">
      <c r="A16" t="s">
        <v>16</v>
      </c>
      <c r="B16">
        <v>10021740</v>
      </c>
      <c r="C16">
        <v>1800</v>
      </c>
      <c r="D16">
        <v>16.5</v>
      </c>
    </row>
    <row r="17" spans="1:4" ht="14.25">
      <c r="A17" t="s">
        <v>15</v>
      </c>
      <c r="B17">
        <v>15162936</v>
      </c>
      <c r="C17">
        <v>1372</v>
      </c>
      <c r="D17">
        <v>14.5</v>
      </c>
    </row>
    <row r="18" spans="1:4" ht="14.25">
      <c r="A18" t="s">
        <v>17</v>
      </c>
      <c r="B18">
        <v>16070485</v>
      </c>
      <c r="C18">
        <v>1528</v>
      </c>
      <c r="D18">
        <v>12.5</v>
      </c>
    </row>
    <row r="19" spans="1:4" ht="14.25">
      <c r="A19" t="s">
        <v>18</v>
      </c>
      <c r="B19">
        <v>12686370</v>
      </c>
      <c r="C19">
        <v>1095</v>
      </c>
      <c r="D19">
        <v>12.5</v>
      </c>
    </row>
    <row r="20" spans="1:4" ht="14.25">
      <c r="A20" t="s">
        <v>19</v>
      </c>
      <c r="B20">
        <v>15099947</v>
      </c>
      <c r="C20">
        <v>448</v>
      </c>
      <c r="D20">
        <v>12</v>
      </c>
    </row>
    <row r="21" spans="1:4" ht="14.25">
      <c r="A21" t="s">
        <v>20</v>
      </c>
      <c r="B21">
        <v>15913133</v>
      </c>
      <c r="C21">
        <v>1215</v>
      </c>
      <c r="D21">
        <v>11</v>
      </c>
    </row>
    <row r="22" spans="1:4" ht="14.25">
      <c r="A22" t="s">
        <v>24</v>
      </c>
      <c r="B22">
        <v>13734697</v>
      </c>
      <c r="C22">
        <v>2047</v>
      </c>
      <c r="D22">
        <v>10.5</v>
      </c>
    </row>
    <row r="23" spans="1:4" ht="14.25">
      <c r="A23" t="s">
        <v>21</v>
      </c>
      <c r="B23">
        <v>16059921</v>
      </c>
      <c r="C23">
        <v>1593</v>
      </c>
      <c r="D23">
        <v>10</v>
      </c>
    </row>
    <row r="24" spans="1:4" ht="14.25">
      <c r="A24" t="s">
        <v>22</v>
      </c>
      <c r="B24">
        <v>14477576</v>
      </c>
      <c r="C24">
        <v>1627</v>
      </c>
      <c r="D24">
        <v>10</v>
      </c>
    </row>
    <row r="25" spans="1:4" ht="14.25">
      <c r="A25" t="s">
        <v>23</v>
      </c>
      <c r="B25">
        <v>12108660</v>
      </c>
      <c r="C25">
        <v>1914</v>
      </c>
      <c r="D25">
        <v>9.5</v>
      </c>
    </row>
    <row r="26" spans="1:4" ht="14.25">
      <c r="A26" t="s">
        <v>25</v>
      </c>
      <c r="B26">
        <v>15888830</v>
      </c>
      <c r="C26">
        <v>1041</v>
      </c>
      <c r="D26">
        <v>9</v>
      </c>
    </row>
    <row r="27" spans="1:4" ht="14.25">
      <c r="A27" t="s">
        <v>26</v>
      </c>
      <c r="B27">
        <v>15099953</v>
      </c>
      <c r="C27">
        <v>1647</v>
      </c>
      <c r="D27">
        <v>4</v>
      </c>
    </row>
    <row r="28" spans="1:4" ht="14.25">
      <c r="A28" t="s">
        <v>27</v>
      </c>
      <c r="B28">
        <v>15075585</v>
      </c>
      <c r="C28">
        <v>1920</v>
      </c>
      <c r="D28">
        <v>3.5</v>
      </c>
    </row>
    <row r="29" spans="1:4" ht="14.25">
      <c r="A29" t="s">
        <v>28</v>
      </c>
      <c r="B29">
        <v>16002731</v>
      </c>
      <c r="C29">
        <v>1753</v>
      </c>
      <c r="D29">
        <v>3.5</v>
      </c>
    </row>
    <row r="30" spans="1:4" ht="14.25">
      <c r="A30" t="s">
        <v>29</v>
      </c>
      <c r="B30">
        <v>12882462</v>
      </c>
      <c r="C30">
        <v>1256</v>
      </c>
      <c r="D30">
        <v>3</v>
      </c>
    </row>
    <row r="31" spans="1:4" ht="14.25">
      <c r="A31" t="s">
        <v>37</v>
      </c>
      <c r="B31">
        <v>13906333</v>
      </c>
      <c r="C31" s="1" t="s">
        <v>31</v>
      </c>
      <c r="D31">
        <v>3</v>
      </c>
    </row>
    <row r="32" spans="1:4" ht="14.25">
      <c r="A32" t="s">
        <v>30</v>
      </c>
      <c r="B32">
        <v>16363538</v>
      </c>
      <c r="C32" t="s">
        <v>31</v>
      </c>
      <c r="D32">
        <v>2.5</v>
      </c>
    </row>
    <row r="33" spans="1:4" ht="14.25">
      <c r="A33" t="s">
        <v>38</v>
      </c>
      <c r="B33" s="2">
        <v>12401616</v>
      </c>
      <c r="C33">
        <v>1967</v>
      </c>
      <c r="D33">
        <v>2</v>
      </c>
    </row>
    <row r="34" spans="1:4" ht="14.25">
      <c r="A34" t="s">
        <v>32</v>
      </c>
      <c r="B34">
        <v>16017158</v>
      </c>
      <c r="C34">
        <v>1611</v>
      </c>
      <c r="D34">
        <v>2</v>
      </c>
    </row>
    <row r="35" spans="1:4" ht="14.25">
      <c r="A35" t="s">
        <v>33</v>
      </c>
      <c r="B35">
        <v>16363538</v>
      </c>
      <c r="C35" t="s">
        <v>31</v>
      </c>
      <c r="D35">
        <v>2</v>
      </c>
    </row>
    <row r="36" spans="1:4" ht="14.25">
      <c r="A36" t="s">
        <v>34</v>
      </c>
      <c r="B36">
        <v>16330428</v>
      </c>
      <c r="C36" t="s">
        <v>31</v>
      </c>
      <c r="D36">
        <v>1.5</v>
      </c>
    </row>
    <row r="37" spans="1:4" ht="14.25">
      <c r="A37" t="s">
        <v>35</v>
      </c>
      <c r="B37">
        <v>14050997</v>
      </c>
      <c r="C37">
        <v>1272</v>
      </c>
      <c r="D37">
        <v>1.5</v>
      </c>
    </row>
    <row r="38" spans="1:4" ht="14.25">
      <c r="A38" t="s">
        <v>36</v>
      </c>
      <c r="B38">
        <v>12920754</v>
      </c>
      <c r="C38">
        <v>325</v>
      </c>
      <c r="D38">
        <v>1</v>
      </c>
    </row>
    <row r="40" spans="2:3" ht="14.25">
      <c r="B40" t="s">
        <v>117</v>
      </c>
      <c r="C40" s="10">
        <f>(SUM(C1:C30)+C33+C34+C37+C38)/34</f>
        <v>1612.5294117647059</v>
      </c>
    </row>
    <row r="41" spans="2:3" ht="14.25">
      <c r="B41" t="s">
        <v>118</v>
      </c>
      <c r="C41" s="10">
        <f>MEDIAN(C1:C38)</f>
        <v>1684.5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90">
      <selection activeCell="A113" sqref="A113"/>
    </sheetView>
  </sheetViews>
  <sheetFormatPr defaultColWidth="9.140625" defaultRowHeight="15"/>
  <cols>
    <col min="1" max="1" width="25.421875" style="0" customWidth="1"/>
    <col min="2" max="2" width="13.140625" style="4" customWidth="1"/>
    <col min="3" max="3" width="25.140625" style="0" customWidth="1"/>
    <col min="4" max="4" width="14.140625" style="0" customWidth="1"/>
  </cols>
  <sheetData>
    <row r="1" spans="1:2" ht="14.25">
      <c r="A1" t="s">
        <v>108</v>
      </c>
      <c r="B1" s="6">
        <v>31275342</v>
      </c>
    </row>
    <row r="2" spans="1:2" ht="14.25">
      <c r="A2" t="s">
        <v>8</v>
      </c>
      <c r="B2" s="4">
        <v>14685304</v>
      </c>
    </row>
    <row r="3" spans="1:4" ht="14.25">
      <c r="A3" t="s">
        <v>19</v>
      </c>
      <c r="B3" s="4">
        <v>15099947</v>
      </c>
      <c r="D3" s="6"/>
    </row>
    <row r="4" spans="1:4" ht="14.25">
      <c r="A4" t="s">
        <v>123</v>
      </c>
      <c r="B4" s="9">
        <v>30795188</v>
      </c>
      <c r="D4" s="6"/>
    </row>
    <row r="5" spans="1:2" ht="14.25">
      <c r="A5" t="s">
        <v>54</v>
      </c>
      <c r="B5" s="4">
        <v>15908353</v>
      </c>
    </row>
    <row r="6" spans="1:2" ht="14.25">
      <c r="A6" t="s">
        <v>110</v>
      </c>
      <c r="B6" s="6">
        <v>15842414</v>
      </c>
    </row>
    <row r="7" spans="1:2" ht="14.25">
      <c r="A7" t="s">
        <v>10</v>
      </c>
      <c r="B7" s="4">
        <v>10011191</v>
      </c>
    </row>
    <row r="8" spans="1:4" ht="14.25">
      <c r="A8" t="s">
        <v>104</v>
      </c>
      <c r="B8" s="6">
        <v>30187444</v>
      </c>
      <c r="D8" s="6"/>
    </row>
    <row r="9" spans="1:4" ht="14.25">
      <c r="A9" t="s">
        <v>98</v>
      </c>
      <c r="B9">
        <v>30552007</v>
      </c>
      <c r="D9" s="6"/>
    </row>
    <row r="10" spans="1:4" ht="14.25">
      <c r="A10" t="s">
        <v>59</v>
      </c>
      <c r="B10" s="4">
        <v>17100891</v>
      </c>
      <c r="D10" s="6"/>
    </row>
    <row r="11" spans="1:4" ht="14.25">
      <c r="A11" t="s">
        <v>60</v>
      </c>
      <c r="B11" s="4">
        <v>16828371</v>
      </c>
      <c r="D11" s="6"/>
    </row>
    <row r="12" spans="1:2" ht="14.25">
      <c r="A12" t="s">
        <v>94</v>
      </c>
      <c r="B12" s="8">
        <f>30185492</f>
        <v>30185492</v>
      </c>
    </row>
    <row r="13" spans="1:2" ht="14.25">
      <c r="A13" t="s">
        <v>55</v>
      </c>
      <c r="B13" s="4">
        <v>16778601</v>
      </c>
    </row>
    <row r="14" spans="1:2" ht="14.25">
      <c r="A14" t="s">
        <v>43</v>
      </c>
      <c r="B14" s="4">
        <v>16719961</v>
      </c>
    </row>
    <row r="15" spans="1:2" ht="14.25">
      <c r="A15" t="s">
        <v>102</v>
      </c>
      <c r="B15" s="4">
        <v>14951848</v>
      </c>
    </row>
    <row r="16" spans="1:2" ht="14.25">
      <c r="A16" t="s">
        <v>22</v>
      </c>
      <c r="B16" s="4">
        <v>14477576</v>
      </c>
    </row>
    <row r="17" spans="1:2" ht="14.25">
      <c r="A17" t="s">
        <v>63</v>
      </c>
      <c r="B17" s="4">
        <v>13906333</v>
      </c>
    </row>
    <row r="18" spans="1:2" ht="14.25">
      <c r="A18" t="s">
        <v>46</v>
      </c>
      <c r="B18" s="4">
        <v>12608782</v>
      </c>
    </row>
    <row r="19" spans="1:2" ht="14.25">
      <c r="A19" t="s">
        <v>68</v>
      </c>
      <c r="B19" s="4">
        <v>16915351</v>
      </c>
    </row>
    <row r="20" spans="1:2" ht="14.25">
      <c r="A20" t="s">
        <v>27</v>
      </c>
      <c r="B20" s="4">
        <v>15075585</v>
      </c>
    </row>
    <row r="21" spans="1:2" ht="14.25">
      <c r="A21" t="s">
        <v>28</v>
      </c>
      <c r="B21" s="4">
        <v>16002731</v>
      </c>
    </row>
    <row r="22" spans="1:2" ht="14.25">
      <c r="A22" t="s">
        <v>99</v>
      </c>
      <c r="B22">
        <v>30576746</v>
      </c>
    </row>
    <row r="23" spans="1:2" ht="14.25">
      <c r="A23" t="s">
        <v>100</v>
      </c>
      <c r="B23">
        <v>30578126</v>
      </c>
    </row>
    <row r="24" spans="1:2" ht="14.25">
      <c r="A24" t="s">
        <v>91</v>
      </c>
      <c r="B24" s="7">
        <v>16429310</v>
      </c>
    </row>
    <row r="25" spans="1:2" ht="14.25">
      <c r="A25" t="s">
        <v>16</v>
      </c>
      <c r="B25" s="4">
        <v>10021740</v>
      </c>
    </row>
    <row r="26" spans="1:2" ht="14.25">
      <c r="A26" t="s">
        <v>12</v>
      </c>
      <c r="B26" s="4">
        <v>12594351</v>
      </c>
    </row>
    <row r="27" spans="1:2" ht="14.25">
      <c r="A27" t="s">
        <v>113</v>
      </c>
      <c r="B27" s="6">
        <v>31340539</v>
      </c>
    </row>
    <row r="28" spans="1:2" ht="14.25">
      <c r="A28" t="s">
        <v>72</v>
      </c>
      <c r="B28" s="4">
        <v>17274327</v>
      </c>
    </row>
    <row r="29" spans="1:2" ht="14.25">
      <c r="A29" t="s">
        <v>76</v>
      </c>
      <c r="B29" s="6">
        <v>30172192</v>
      </c>
    </row>
    <row r="30" spans="1:2" ht="14.25">
      <c r="A30" t="s">
        <v>89</v>
      </c>
      <c r="B30" s="6">
        <v>12834581</v>
      </c>
    </row>
    <row r="31" spans="1:2" ht="14.25">
      <c r="A31" t="s">
        <v>15</v>
      </c>
      <c r="B31" s="4">
        <v>15162936</v>
      </c>
    </row>
    <row r="32" spans="1:4" ht="14.25">
      <c r="A32" t="s">
        <v>3</v>
      </c>
      <c r="B32" s="4">
        <v>12401678</v>
      </c>
      <c r="D32" s="6"/>
    </row>
    <row r="33" spans="1:2" ht="14.25">
      <c r="A33" t="s">
        <v>25</v>
      </c>
      <c r="B33" s="4">
        <v>15888830</v>
      </c>
    </row>
    <row r="34" spans="1:4" ht="14.25">
      <c r="A34" t="s">
        <v>29</v>
      </c>
      <c r="B34" s="4">
        <v>12882462</v>
      </c>
      <c r="D34" s="6"/>
    </row>
    <row r="35" spans="1:4" ht="14.25">
      <c r="A35" t="s">
        <v>71</v>
      </c>
      <c r="B35" s="4">
        <v>14630111</v>
      </c>
      <c r="D35" s="6"/>
    </row>
    <row r="36" spans="1:4" ht="14.25">
      <c r="A36" t="s">
        <v>9</v>
      </c>
      <c r="B36" s="4">
        <v>11519504</v>
      </c>
      <c r="D36" s="6"/>
    </row>
    <row r="37" spans="1:4" ht="14.25">
      <c r="A37" t="s">
        <v>111</v>
      </c>
      <c r="B37" s="6">
        <v>31166788</v>
      </c>
      <c r="D37" s="6"/>
    </row>
    <row r="38" spans="1:4" ht="14.25">
      <c r="A38" t="s">
        <v>93</v>
      </c>
      <c r="B38" s="4">
        <v>13734697</v>
      </c>
      <c r="D38" s="6"/>
    </row>
    <row r="39" spans="1:4" ht="14.25">
      <c r="A39" t="s">
        <v>20</v>
      </c>
      <c r="B39" s="4">
        <v>15913133</v>
      </c>
      <c r="D39" s="6"/>
    </row>
    <row r="40" spans="1:2" ht="14.25">
      <c r="A40" t="s">
        <v>33</v>
      </c>
      <c r="B40" s="4">
        <v>16363538</v>
      </c>
    </row>
    <row r="41" spans="1:2" ht="14.25">
      <c r="A41" t="s">
        <v>75</v>
      </c>
      <c r="B41" s="4">
        <v>17131166</v>
      </c>
    </row>
    <row r="42" spans="1:2" ht="14.25">
      <c r="A42" t="s">
        <v>44</v>
      </c>
      <c r="B42" s="4">
        <v>16099404</v>
      </c>
    </row>
    <row r="43" spans="1:4" ht="14.25">
      <c r="A43" t="s">
        <v>95</v>
      </c>
      <c r="B43">
        <v>30466831</v>
      </c>
      <c r="D43" s="6"/>
    </row>
    <row r="44" spans="1:2" ht="14.25">
      <c r="A44" t="s">
        <v>49</v>
      </c>
      <c r="B44" s="4">
        <v>16746233</v>
      </c>
    </row>
    <row r="45" spans="1:4" ht="14.25">
      <c r="A45" t="s">
        <v>67</v>
      </c>
      <c r="B45" s="4">
        <v>17064572</v>
      </c>
      <c r="D45" s="6"/>
    </row>
    <row r="46" spans="1:2" ht="14.25">
      <c r="A46" t="s">
        <v>122</v>
      </c>
      <c r="B46" s="9">
        <v>31671742</v>
      </c>
    </row>
    <row r="47" spans="1:4" ht="14.25">
      <c r="A47" t="s">
        <v>64</v>
      </c>
      <c r="B47" s="4">
        <v>12532811</v>
      </c>
      <c r="D47" s="6"/>
    </row>
    <row r="48" spans="1:4" ht="14.25">
      <c r="A48" t="s">
        <v>42</v>
      </c>
      <c r="B48" s="4">
        <v>16096081</v>
      </c>
      <c r="D48" s="6"/>
    </row>
    <row r="49" spans="1:4" ht="14.25">
      <c r="A49" t="s">
        <v>47</v>
      </c>
      <c r="B49" s="4">
        <v>16600621</v>
      </c>
      <c r="D49" s="6"/>
    </row>
    <row r="50" spans="1:2" ht="14.25">
      <c r="A50" t="s">
        <v>5</v>
      </c>
      <c r="B50" s="4">
        <v>12924551</v>
      </c>
    </row>
    <row r="51" spans="1:2" ht="14.25">
      <c r="A51" t="s">
        <v>52</v>
      </c>
      <c r="B51" s="5" t="s">
        <v>53</v>
      </c>
    </row>
    <row r="52" spans="1:2" ht="14.25">
      <c r="A52" t="s">
        <v>66</v>
      </c>
      <c r="B52" s="4">
        <v>17013705</v>
      </c>
    </row>
    <row r="53" spans="1:2" ht="14.25">
      <c r="A53" t="s">
        <v>0</v>
      </c>
      <c r="B53" s="4">
        <v>12747422</v>
      </c>
    </row>
    <row r="54" spans="1:2" ht="14.25">
      <c r="A54" t="s">
        <v>61</v>
      </c>
      <c r="B54" s="4">
        <v>17066997</v>
      </c>
    </row>
    <row r="55" spans="1:2" ht="14.25">
      <c r="A55" t="s">
        <v>120</v>
      </c>
      <c r="B55" s="9">
        <v>31557945</v>
      </c>
    </row>
    <row r="56" spans="1:2" ht="14.25">
      <c r="A56" t="s">
        <v>114</v>
      </c>
      <c r="B56" s="9">
        <v>30982578</v>
      </c>
    </row>
    <row r="57" spans="1:2" ht="14.25">
      <c r="A57" t="s">
        <v>112</v>
      </c>
      <c r="B57" s="9">
        <v>17026750</v>
      </c>
    </row>
    <row r="58" spans="1:2" ht="14.25">
      <c r="A58" t="s">
        <v>35</v>
      </c>
      <c r="B58" s="4">
        <v>14050997</v>
      </c>
    </row>
    <row r="59" spans="1:2" ht="14.25">
      <c r="A59" t="s">
        <v>105</v>
      </c>
      <c r="B59" s="6">
        <v>12252690</v>
      </c>
    </row>
    <row r="60" spans="1:2" ht="14.25">
      <c r="A60" t="s">
        <v>105</v>
      </c>
      <c r="B60" s="9">
        <v>12252690</v>
      </c>
    </row>
    <row r="61" spans="1:2" ht="14.25">
      <c r="A61" t="s">
        <v>4</v>
      </c>
      <c r="B61" s="4">
        <v>13485402</v>
      </c>
    </row>
    <row r="62" spans="1:2" ht="14.25">
      <c r="A62" t="s">
        <v>23</v>
      </c>
      <c r="B62" s="4">
        <v>12108660</v>
      </c>
    </row>
    <row r="63" spans="1:2" ht="14.25">
      <c r="A63" t="s">
        <v>30</v>
      </c>
      <c r="B63" s="4">
        <v>16363538</v>
      </c>
    </row>
    <row r="64" spans="1:2" ht="14.25">
      <c r="A64" t="s">
        <v>48</v>
      </c>
      <c r="B64" s="4">
        <v>16731156</v>
      </c>
    </row>
    <row r="65" spans="1:2" ht="14.25">
      <c r="A65" t="s">
        <v>119</v>
      </c>
      <c r="B65" s="9">
        <v>14743597</v>
      </c>
    </row>
    <row r="66" spans="1:2" ht="14.25">
      <c r="A66" t="s">
        <v>32</v>
      </c>
      <c r="B66" s="4">
        <v>16017158</v>
      </c>
    </row>
    <row r="67" spans="1:2" ht="14.25">
      <c r="A67" t="s">
        <v>96</v>
      </c>
      <c r="B67">
        <v>30558424</v>
      </c>
    </row>
    <row r="68" spans="1:2" ht="14.25">
      <c r="A68" t="s">
        <v>115</v>
      </c>
      <c r="B68" s="9">
        <v>12538350</v>
      </c>
    </row>
    <row r="69" spans="1:2" ht="14.25">
      <c r="A69" t="s">
        <v>7</v>
      </c>
      <c r="B69" s="4">
        <v>15431256</v>
      </c>
    </row>
    <row r="70" spans="1:2" ht="14.25">
      <c r="A70" t="s">
        <v>124</v>
      </c>
      <c r="B70" s="9">
        <v>30889652</v>
      </c>
    </row>
    <row r="71" spans="1:2" ht="14.25">
      <c r="A71" t="s">
        <v>34</v>
      </c>
      <c r="B71" s="4">
        <v>16330428</v>
      </c>
    </row>
    <row r="72" spans="1:2" ht="14.25">
      <c r="A72" t="s">
        <v>26</v>
      </c>
      <c r="B72" s="4">
        <v>15099953</v>
      </c>
    </row>
    <row r="73" spans="1:4" ht="14.25">
      <c r="A73" t="s">
        <v>86</v>
      </c>
      <c r="B73" s="6">
        <v>13159183</v>
      </c>
      <c r="D73" s="6"/>
    </row>
    <row r="74" spans="1:2" ht="14.25">
      <c r="A74" t="s">
        <v>77</v>
      </c>
      <c r="B74" s="6">
        <v>12602977</v>
      </c>
    </row>
    <row r="75" spans="1:4" ht="14.25">
      <c r="A75" t="s">
        <v>40</v>
      </c>
      <c r="B75" s="4">
        <v>12376240</v>
      </c>
      <c r="D75" s="6"/>
    </row>
    <row r="76" spans="1:4" ht="14.25">
      <c r="A76" t="s">
        <v>18</v>
      </c>
      <c r="B76" s="4">
        <v>12686370</v>
      </c>
      <c r="D76" s="6"/>
    </row>
    <row r="77" spans="1:4" ht="14.25">
      <c r="A77" t="s">
        <v>14</v>
      </c>
      <c r="B77" s="4">
        <v>12734090</v>
      </c>
      <c r="D77" s="6"/>
    </row>
    <row r="78" spans="1:4" ht="14.25">
      <c r="A78" t="s">
        <v>74</v>
      </c>
      <c r="B78" s="4">
        <v>17243021</v>
      </c>
      <c r="D78" s="6"/>
    </row>
    <row r="79" spans="1:4" ht="14.25">
      <c r="A79" t="s">
        <v>88</v>
      </c>
      <c r="B79" s="7">
        <v>30318285</v>
      </c>
      <c r="D79" s="6"/>
    </row>
    <row r="80" spans="1:4" ht="14.25">
      <c r="A80" t="s">
        <v>6</v>
      </c>
      <c r="B80" s="4">
        <v>12440473</v>
      </c>
      <c r="D80" s="6"/>
    </row>
    <row r="81" spans="1:2" ht="14.25">
      <c r="A81" t="s">
        <v>101</v>
      </c>
      <c r="B81">
        <v>15718966</v>
      </c>
    </row>
    <row r="82" spans="1:2" ht="14.25">
      <c r="A82" t="s">
        <v>38</v>
      </c>
      <c r="B82" s="5">
        <v>12401616</v>
      </c>
    </row>
    <row r="83" spans="1:4" ht="14.25">
      <c r="A83" t="s">
        <v>80</v>
      </c>
      <c r="B83" s="6">
        <v>16543002</v>
      </c>
      <c r="D83" s="9"/>
    </row>
    <row r="84" spans="1:4" ht="14.25">
      <c r="A84" t="s">
        <v>109</v>
      </c>
      <c r="B84" s="6">
        <v>31164896</v>
      </c>
      <c r="D84" s="9"/>
    </row>
    <row r="85" spans="1:4" ht="14.25">
      <c r="A85" t="s">
        <v>69</v>
      </c>
      <c r="B85" s="4">
        <v>12653439</v>
      </c>
      <c r="D85" s="6"/>
    </row>
    <row r="86" spans="1:4" ht="14.25">
      <c r="A86" t="s">
        <v>41</v>
      </c>
      <c r="B86" s="4">
        <v>13164705</v>
      </c>
      <c r="D86" s="6"/>
    </row>
    <row r="87" spans="1:4" ht="14.25">
      <c r="A87" t="s">
        <v>50</v>
      </c>
      <c r="B87" s="4">
        <v>10279755</v>
      </c>
      <c r="D87" s="6"/>
    </row>
    <row r="88" spans="1:2" ht="14.25">
      <c r="A88" t="s">
        <v>79</v>
      </c>
      <c r="B88" s="6">
        <v>14616610</v>
      </c>
    </row>
    <row r="89" spans="1:2" ht="14.25">
      <c r="A89" t="s">
        <v>62</v>
      </c>
      <c r="B89" s="4">
        <v>16925728</v>
      </c>
    </row>
    <row r="90" spans="1:2" ht="14.25">
      <c r="A90" t="s">
        <v>2</v>
      </c>
      <c r="B90" s="4">
        <v>10249961</v>
      </c>
    </row>
    <row r="91" spans="1:2" ht="14.25">
      <c r="A91" t="s">
        <v>103</v>
      </c>
      <c r="B91">
        <v>99999999</v>
      </c>
    </row>
    <row r="92" spans="1:2" ht="14.25">
      <c r="A92" t="s">
        <v>103</v>
      </c>
      <c r="B92" s="9">
        <v>30755548</v>
      </c>
    </row>
    <row r="93" spans="1:2" ht="14.25">
      <c r="A93" t="s">
        <v>57</v>
      </c>
      <c r="B93" s="4">
        <v>17063688</v>
      </c>
    </row>
    <row r="94" spans="1:2" ht="14.25">
      <c r="A94" t="s">
        <v>65</v>
      </c>
      <c r="B94" s="4">
        <v>16773150</v>
      </c>
    </row>
    <row r="95" spans="1:2" ht="14.25">
      <c r="A95" t="s">
        <v>58</v>
      </c>
      <c r="B95" s="4">
        <v>16730016</v>
      </c>
    </row>
    <row r="96" spans="1:2" ht="14.25">
      <c r="A96" t="s">
        <v>36</v>
      </c>
      <c r="B96" s="4">
        <v>12920754</v>
      </c>
    </row>
    <row r="97" spans="1:2" ht="14.25">
      <c r="A97" t="s">
        <v>21</v>
      </c>
      <c r="B97" s="4">
        <v>16059921</v>
      </c>
    </row>
    <row r="98" spans="1:2" ht="14.25">
      <c r="A98" t="s">
        <v>17</v>
      </c>
      <c r="B98" s="4">
        <v>16070485</v>
      </c>
    </row>
    <row r="99" spans="1:2" ht="14.25">
      <c r="A99" t="s">
        <v>121</v>
      </c>
      <c r="B99" s="9">
        <v>31706653</v>
      </c>
    </row>
    <row r="100" spans="1:2" ht="14.25">
      <c r="A100" t="s">
        <v>97</v>
      </c>
      <c r="B100">
        <v>12454998</v>
      </c>
    </row>
    <row r="101" spans="1:2" ht="14.25">
      <c r="A101" t="s">
        <v>107</v>
      </c>
      <c r="B101" s="6">
        <v>31261604</v>
      </c>
    </row>
    <row r="102" spans="1:2" ht="14.25">
      <c r="A102" t="s">
        <v>90</v>
      </c>
      <c r="B102" s="6">
        <v>30135710</v>
      </c>
    </row>
    <row r="103" spans="1:2" ht="14.25">
      <c r="A103" t="s">
        <v>82</v>
      </c>
      <c r="B103" s="6">
        <v>30208748</v>
      </c>
    </row>
    <row r="104" spans="1:2" ht="14.25">
      <c r="A104" t="s">
        <v>92</v>
      </c>
      <c r="B104" s="4">
        <v>10135273</v>
      </c>
    </row>
    <row r="105" spans="1:2" ht="14.25">
      <c r="A105" t="s">
        <v>1</v>
      </c>
      <c r="B105" s="4">
        <v>12503102</v>
      </c>
    </row>
    <row r="106" spans="1:2" ht="14.25">
      <c r="A106" t="s">
        <v>106</v>
      </c>
      <c r="B106" s="9">
        <v>15207664</v>
      </c>
    </row>
    <row r="107" spans="1:2" ht="14.25">
      <c r="A107" t="s">
        <v>13</v>
      </c>
      <c r="B107" s="4">
        <v>12503048</v>
      </c>
    </row>
    <row r="108" spans="1:2" ht="14.25">
      <c r="A108" t="s">
        <v>81</v>
      </c>
      <c r="B108" s="6">
        <v>12618571</v>
      </c>
    </row>
    <row r="109" spans="1:2" ht="14.25">
      <c r="A109" t="s">
        <v>125</v>
      </c>
      <c r="B109" s="11"/>
    </row>
    <row r="110" ht="14.25">
      <c r="A110" t="s">
        <v>126</v>
      </c>
    </row>
    <row r="111" ht="14.25">
      <c r="A111" t="s">
        <v>127</v>
      </c>
    </row>
    <row r="112" ht="14.25">
      <c r="A112" t="s">
        <v>128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FMS</cp:lastModifiedBy>
  <dcterms:created xsi:type="dcterms:W3CDTF">2017-10-01T16:04:44Z</dcterms:created>
  <dcterms:modified xsi:type="dcterms:W3CDTF">2024-03-27T14:43:58Z</dcterms:modified>
  <cp:category/>
  <cp:version/>
  <cp:contentType/>
  <cp:contentStatus/>
</cp:coreProperties>
</file>